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cupe.sharepoint.com/sites/PerCapita/Shared Documents/Local Files/LOCAL LEDGERS/CURRENT ELECTRONIC LEDGERS/ENGLISH/"/>
    </mc:Choice>
  </mc:AlternateContent>
  <xr:revisionPtr revIDLastSave="17" documentId="13_ncr:1_{DE0396F2-EC73-4EDD-A02B-0EEC670F2F82}" xr6:coauthVersionLast="47" xr6:coauthVersionMax="47" xr10:uidLastSave="{92DEF226-F029-454F-894A-D78D0331D052}"/>
  <bookViews>
    <workbookView xWindow="-120" yWindow="-120" windowWidth="29040" windowHeight="15720" tabRatio="944" xr2:uid="{00000000-000D-0000-FFFF-FFFF00000000}"/>
  </bookViews>
  <sheets>
    <sheet name="BEGIN HERE" sheetId="92" r:id="rId1"/>
    <sheet name="MO 1" sheetId="4" r:id="rId2"/>
    <sheet name="MO 2" sheetId="76" r:id="rId3"/>
    <sheet name="MO 3" sheetId="77" r:id="rId4"/>
    <sheet name="MO 4" sheetId="78" r:id="rId5"/>
    <sheet name="MO 5" sheetId="79" r:id="rId6"/>
    <sheet name="MO 6" sheetId="80" r:id="rId7"/>
    <sheet name="Treasurer" sheetId="22" r:id="rId8"/>
    <sheet name="Trustees" sheetId="60" r:id="rId9"/>
    <sheet name="Budget" sheetId="91" r:id="rId10"/>
    <sheet name="GLOSSARY" sheetId="24" r:id="rId11"/>
    <sheet name="BANK REC TIPS" sheetId="95" r:id="rId12"/>
    <sheet name="DR LOCALS" sheetId="97" r:id="rId13"/>
    <sheet name="WHEN FINISHED" sheetId="93" r:id="rId14"/>
    <sheet name="WRITTEN REPORTS" sheetId="94" r:id="rId15"/>
    <sheet name="B.3.12" sheetId="98" r:id="rId16"/>
  </sheets>
  <definedNames>
    <definedName name="BMdisplayrowcolumn" localSheetId="0">'BEGIN HERE'!#REF!</definedName>
    <definedName name="_xlnm.Print_Area" localSheetId="11">'BANK REC TIPS'!$A$1:$W$106</definedName>
    <definedName name="_xlnm.Print_Area" localSheetId="0">'BEGIN HERE'!$A$1:$N$70</definedName>
    <definedName name="_xlnm.Print_Area" localSheetId="9">Budget!$A$1:$H$38</definedName>
    <definedName name="_xlnm.Print_Area" localSheetId="10">GLOSSARY!$A$1:$B$18</definedName>
    <definedName name="_xlnm.Print_Area" localSheetId="1">'MO 1'!$A$1:$V$93</definedName>
    <definedName name="_xlnm.Print_Area" localSheetId="2">'MO 2'!$A$1:$V$93</definedName>
    <definedName name="_xlnm.Print_Area" localSheetId="3">'MO 3'!$A$1:$V$93</definedName>
    <definedName name="_xlnm.Print_Area" localSheetId="4">'MO 4'!$A$1:$V$93</definedName>
    <definedName name="_xlnm.Print_Area" localSheetId="5">'MO 5'!$A$1:$V$93</definedName>
    <definedName name="_xlnm.Print_Area" localSheetId="6">'MO 6'!$A$1:$V$93</definedName>
    <definedName name="_xlnm.Print_Area" localSheetId="7">Treasurer!$A$1:$R$60</definedName>
    <definedName name="_xlnm.Print_Area" localSheetId="8">Trustees!$A$1:$H$49</definedName>
    <definedName name="_xlnm.Print_Area" localSheetId="14">'WRITTEN REPORTS'!$A$1:$R$124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3" i="79" l="1"/>
  <c r="L53" i="78"/>
  <c r="L53" i="77"/>
  <c r="L53" i="76"/>
  <c r="G3" i="22"/>
  <c r="C4" i="91" l="1"/>
  <c r="B4" i="91"/>
  <c r="C3" i="91"/>
  <c r="B3" i="91"/>
  <c r="F39" i="95" l="1"/>
  <c r="H48" i="22" l="1"/>
  <c r="H49" i="22"/>
  <c r="H50" i="22"/>
  <c r="H51" i="22"/>
  <c r="H52" i="22"/>
  <c r="H53" i="22"/>
  <c r="H32" i="22"/>
  <c r="H33" i="22"/>
  <c r="H34" i="22"/>
  <c r="H35" i="22"/>
  <c r="H36" i="22"/>
  <c r="H37" i="22"/>
  <c r="H38" i="22"/>
  <c r="H39" i="22"/>
  <c r="H40" i="22"/>
  <c r="H41" i="22"/>
  <c r="H42" i="22"/>
  <c r="H43" i="22"/>
  <c r="H44" i="22"/>
  <c r="H45" i="22"/>
  <c r="H46" i="22"/>
  <c r="H47" i="22"/>
  <c r="H26" i="22"/>
  <c r="H27" i="22"/>
  <c r="H28" i="22"/>
  <c r="H29" i="22"/>
  <c r="H30" i="22"/>
  <c r="H31" i="22"/>
  <c r="H25" i="22"/>
  <c r="C35" i="22"/>
  <c r="C36" i="22"/>
  <c r="C37" i="22"/>
  <c r="C38" i="22"/>
  <c r="C39" i="22"/>
  <c r="C40" i="22"/>
  <c r="C41" i="22"/>
  <c r="C42" i="22"/>
  <c r="C43" i="22"/>
  <c r="C44" i="22"/>
  <c r="C45" i="22"/>
  <c r="C46" i="22"/>
  <c r="C47" i="22"/>
  <c r="C48" i="22"/>
  <c r="C49" i="22"/>
  <c r="C50" i="22"/>
  <c r="C51" i="22"/>
  <c r="C52" i="22"/>
  <c r="C53" i="22"/>
  <c r="C26" i="22"/>
  <c r="C27" i="22"/>
  <c r="C28" i="22"/>
  <c r="C29" i="22"/>
  <c r="C30" i="22"/>
  <c r="C31" i="22"/>
  <c r="C32" i="22"/>
  <c r="C33" i="22"/>
  <c r="C34" i="22"/>
  <c r="C25" i="22"/>
  <c r="G25" i="22" l="1"/>
  <c r="J54" i="22" l="1"/>
  <c r="E54" i="22" s="1"/>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E22" i="22"/>
  <c r="E21" i="22"/>
  <c r="B26" i="22"/>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25" i="22"/>
  <c r="F2" i="60" l="1"/>
  <c r="D2" i="60"/>
  <c r="F6" i="60"/>
  <c r="E6" i="60"/>
  <c r="P9" i="22"/>
  <c r="O9" i="22"/>
  <c r="N9" i="22"/>
  <c r="M9" i="22"/>
  <c r="L9" i="22"/>
  <c r="K9" i="22"/>
  <c r="J9" i="22"/>
  <c r="I9" i="22"/>
  <c r="H9" i="22"/>
  <c r="G9" i="22"/>
  <c r="F9" i="22"/>
  <c r="E9" i="22"/>
  <c r="D9" i="22"/>
  <c r="C9" i="22"/>
  <c r="B9" i="22"/>
  <c r="K3" i="22"/>
  <c r="K2" i="22"/>
  <c r="A15" i="22"/>
  <c r="A14" i="22"/>
  <c r="A13" i="22"/>
  <c r="A12" i="22"/>
  <c r="A11" i="22"/>
  <c r="A10" i="22"/>
  <c r="E2" i="80"/>
  <c r="L53" i="80" s="1"/>
  <c r="C2" i="80"/>
  <c r="E2" i="79"/>
  <c r="C2" i="79"/>
  <c r="E2" i="78"/>
  <c r="C2" i="78"/>
  <c r="E2" i="77"/>
  <c r="C2" i="77"/>
  <c r="E2" i="76"/>
  <c r="C2" i="76"/>
  <c r="C2" i="4"/>
  <c r="E2" i="4"/>
  <c r="G2" i="22"/>
  <c r="R53" i="76" l="1"/>
  <c r="R53" i="77"/>
  <c r="R53" i="78"/>
  <c r="R53" i="79"/>
  <c r="R53" i="80"/>
  <c r="G20" i="22" s="1"/>
  <c r="L53" i="4"/>
  <c r="R53" i="4" s="1"/>
  <c r="A28" i="60"/>
  <c r="A23" i="91" s="1"/>
  <c r="A27" i="60"/>
  <c r="A22" i="91" s="1"/>
  <c r="A26" i="60"/>
  <c r="A21" i="91" s="1"/>
  <c r="A25" i="60"/>
  <c r="A20" i="91" s="1"/>
  <c r="A24" i="60"/>
  <c r="A19" i="91" s="1"/>
  <c r="A23" i="60"/>
  <c r="A18" i="91" s="1"/>
  <c r="A22" i="60"/>
  <c r="A17" i="91" s="1"/>
  <c r="A21" i="60"/>
  <c r="A16" i="91" s="1"/>
  <c r="A20" i="60"/>
  <c r="A15" i="91" s="1"/>
  <c r="A19" i="60"/>
  <c r="A14" i="91" s="1"/>
  <c r="A18" i="60"/>
  <c r="A13" i="91" s="1"/>
  <c r="A17" i="60"/>
  <c r="A12" i="91" s="1"/>
  <c r="A16" i="60"/>
  <c r="A11" i="91" s="1"/>
  <c r="A12" i="60"/>
  <c r="A7" i="91" s="1"/>
  <c r="A11" i="60"/>
  <c r="A6" i="91" s="1"/>
  <c r="G29" i="97"/>
  <c r="N55" i="80"/>
  <c r="N55" i="79"/>
  <c r="N55" i="78"/>
  <c r="N55" i="77"/>
  <c r="N55" i="76"/>
  <c r="B2" i="91"/>
  <c r="I62" i="95"/>
  <c r="H56" i="95"/>
  <c r="G56" i="95"/>
  <c r="H55" i="95"/>
  <c r="G55" i="95"/>
  <c r="H54" i="95"/>
  <c r="G54" i="95"/>
  <c r="H47" i="95"/>
  <c r="G47" i="95"/>
  <c r="H46" i="95"/>
  <c r="G46" i="95"/>
  <c r="H25" i="95"/>
  <c r="G25" i="95"/>
  <c r="H24" i="95"/>
  <c r="G24" i="95"/>
  <c r="H23" i="95"/>
  <c r="G23" i="95"/>
  <c r="G16" i="95"/>
  <c r="G15" i="95"/>
  <c r="F2" i="78"/>
  <c r="H2" i="78"/>
  <c r="J2" i="78"/>
  <c r="F4" i="78"/>
  <c r="G4" i="78"/>
  <c r="F5" i="78"/>
  <c r="G5" i="78"/>
  <c r="F6" i="78"/>
  <c r="G6" i="78"/>
  <c r="F7" i="78"/>
  <c r="G7" i="78"/>
  <c r="F8" i="78"/>
  <c r="G8" i="78"/>
  <c r="F9" i="78"/>
  <c r="G9" i="78"/>
  <c r="F10" i="78"/>
  <c r="G10" i="78"/>
  <c r="F11" i="78"/>
  <c r="G11" i="78"/>
  <c r="F12" i="78"/>
  <c r="G12" i="78"/>
  <c r="F13" i="78"/>
  <c r="G13" i="78"/>
  <c r="F14" i="78"/>
  <c r="G14" i="78"/>
  <c r="F15" i="78"/>
  <c r="G15" i="78"/>
  <c r="F16" i="78"/>
  <c r="G16" i="78"/>
  <c r="F17" i="78"/>
  <c r="G17" i="78"/>
  <c r="F18" i="78"/>
  <c r="G18" i="78"/>
  <c r="F19" i="78"/>
  <c r="G19" i="78"/>
  <c r="F20" i="78"/>
  <c r="G20" i="78"/>
  <c r="F21" i="78"/>
  <c r="G21" i="78"/>
  <c r="F22" i="78"/>
  <c r="G22" i="78"/>
  <c r="F23" i="78"/>
  <c r="G23" i="78"/>
  <c r="F24" i="78"/>
  <c r="G24" i="78"/>
  <c r="F25" i="78"/>
  <c r="G25" i="78"/>
  <c r="F26" i="78"/>
  <c r="G26" i="78"/>
  <c r="F27" i="78"/>
  <c r="G27" i="78"/>
  <c r="F28" i="78"/>
  <c r="G28" i="78"/>
  <c r="F29" i="78"/>
  <c r="G29" i="78"/>
  <c r="F30" i="78"/>
  <c r="G30" i="78"/>
  <c r="F31" i="78"/>
  <c r="G31" i="78"/>
  <c r="F32" i="78"/>
  <c r="G32" i="78"/>
  <c r="F33" i="78"/>
  <c r="G33" i="78"/>
  <c r="F34" i="78"/>
  <c r="G34" i="78"/>
  <c r="F35" i="78"/>
  <c r="G35" i="78"/>
  <c r="F36" i="78"/>
  <c r="G36" i="78"/>
  <c r="F37" i="78"/>
  <c r="G37" i="78"/>
  <c r="F38" i="78"/>
  <c r="G38" i="78"/>
  <c r="F39" i="78"/>
  <c r="G39" i="78"/>
  <c r="F40" i="78"/>
  <c r="G40" i="78"/>
  <c r="F41" i="78"/>
  <c r="G41" i="78"/>
  <c r="F42" i="78"/>
  <c r="G42" i="78"/>
  <c r="F43" i="78"/>
  <c r="G43" i="78"/>
  <c r="F44" i="78"/>
  <c r="G44" i="78"/>
  <c r="F45" i="78"/>
  <c r="G45" i="78"/>
  <c r="F46" i="78"/>
  <c r="F50" i="78" s="1"/>
  <c r="G46" i="78"/>
  <c r="F47" i="78"/>
  <c r="G47" i="78"/>
  <c r="F48" i="78"/>
  <c r="G48" i="78"/>
  <c r="F49" i="78"/>
  <c r="G49" i="78"/>
  <c r="H50" i="78"/>
  <c r="H58" i="78" s="1"/>
  <c r="I50" i="78"/>
  <c r="H51" i="78" s="1"/>
  <c r="J50" i="78"/>
  <c r="H62" i="78" s="1"/>
  <c r="K50" i="78"/>
  <c r="H63" i="78" s="1"/>
  <c r="L50" i="78"/>
  <c r="H64" i="78"/>
  <c r="M50" i="78"/>
  <c r="G13" i="22" s="1"/>
  <c r="N50" i="78"/>
  <c r="H66" i="78" s="1"/>
  <c r="O50" i="78"/>
  <c r="I13" i="22" s="1"/>
  <c r="H67" i="78"/>
  <c r="P50" i="78"/>
  <c r="H68" i="78" s="1"/>
  <c r="Q50" i="78"/>
  <c r="H69" i="78" s="1"/>
  <c r="R50" i="78"/>
  <c r="H70" i="78" s="1"/>
  <c r="S50" i="78"/>
  <c r="H71" i="78" s="1"/>
  <c r="T50" i="78"/>
  <c r="H72" i="78" s="1"/>
  <c r="U50" i="78"/>
  <c r="H73" i="78" s="1"/>
  <c r="V50" i="78"/>
  <c r="H74" i="78" s="1"/>
  <c r="F51" i="78"/>
  <c r="N51" i="78"/>
  <c r="E53" i="78"/>
  <c r="J53" i="78"/>
  <c r="Q53" i="78" s="1"/>
  <c r="M53" i="78"/>
  <c r="M55" i="78"/>
  <c r="M56" i="78"/>
  <c r="N56" i="78"/>
  <c r="E57" i="78"/>
  <c r="H57" i="78"/>
  <c r="J57" i="78"/>
  <c r="J61" i="78" s="1"/>
  <c r="N57" i="78"/>
  <c r="O57" i="78"/>
  <c r="R57" i="78"/>
  <c r="S57" i="78"/>
  <c r="E58" i="78"/>
  <c r="E59" i="78"/>
  <c r="E60" i="78"/>
  <c r="E61" i="78"/>
  <c r="H61" i="78"/>
  <c r="E62" i="78"/>
  <c r="E63" i="78"/>
  <c r="E64" i="78"/>
  <c r="E65" i="78"/>
  <c r="E66" i="78"/>
  <c r="E67" i="78"/>
  <c r="E68" i="78"/>
  <c r="E69" i="78"/>
  <c r="E70" i="78"/>
  <c r="E71" i="78"/>
  <c r="E75" i="78"/>
  <c r="E76" i="78"/>
  <c r="K86" i="78"/>
  <c r="K93" i="78" s="1"/>
  <c r="K87" i="78"/>
  <c r="U87" i="78"/>
  <c r="Q87" i="78" s="1"/>
  <c r="Q88" i="78" s="1"/>
  <c r="K88" i="78"/>
  <c r="K89" i="78"/>
  <c r="K90" i="78"/>
  <c r="K91" i="78"/>
  <c r="K92" i="78"/>
  <c r="F93" i="78"/>
  <c r="I93" i="78"/>
  <c r="G6" i="91"/>
  <c r="G7" i="91"/>
  <c r="D8" i="91"/>
  <c r="F8" i="91"/>
  <c r="H8" i="91"/>
  <c r="G11" i="91"/>
  <c r="G24" i="91" s="1"/>
  <c r="G12" i="91"/>
  <c r="G13" i="91"/>
  <c r="G14" i="91"/>
  <c r="G15" i="91"/>
  <c r="G16" i="91"/>
  <c r="G17" i="91"/>
  <c r="G18" i="91"/>
  <c r="G19" i="91"/>
  <c r="G20" i="91"/>
  <c r="G21" i="91"/>
  <c r="G22" i="91"/>
  <c r="G23" i="91"/>
  <c r="D24" i="91"/>
  <c r="D25" i="91" s="1"/>
  <c r="F24" i="91"/>
  <c r="H24" i="91"/>
  <c r="H25" i="91"/>
  <c r="H31" i="91"/>
  <c r="H37" i="91"/>
  <c r="F2" i="76"/>
  <c r="H2" i="76"/>
  <c r="J2" i="76"/>
  <c r="F4" i="76"/>
  <c r="G4" i="76"/>
  <c r="F5" i="76"/>
  <c r="G5" i="76"/>
  <c r="F6" i="76"/>
  <c r="G6" i="76"/>
  <c r="F7" i="76"/>
  <c r="G7" i="76"/>
  <c r="F8" i="76"/>
  <c r="G8" i="76"/>
  <c r="F9" i="76"/>
  <c r="G9" i="76"/>
  <c r="F10" i="76"/>
  <c r="G10" i="76"/>
  <c r="F11" i="76"/>
  <c r="G11" i="76"/>
  <c r="F12" i="76"/>
  <c r="G12" i="76"/>
  <c r="F13" i="76"/>
  <c r="G13" i="76"/>
  <c r="F14" i="76"/>
  <c r="G14" i="76"/>
  <c r="F15" i="76"/>
  <c r="G15" i="76"/>
  <c r="F16" i="76"/>
  <c r="G16" i="76"/>
  <c r="F17" i="76"/>
  <c r="G17" i="76"/>
  <c r="F18" i="76"/>
  <c r="G18" i="76"/>
  <c r="F19" i="76"/>
  <c r="G19" i="76"/>
  <c r="F20" i="76"/>
  <c r="G20" i="76"/>
  <c r="F21" i="76"/>
  <c r="G21" i="76"/>
  <c r="F22" i="76"/>
  <c r="G22" i="76"/>
  <c r="F23" i="76"/>
  <c r="G23" i="76"/>
  <c r="F24" i="76"/>
  <c r="G24" i="76"/>
  <c r="F25" i="76"/>
  <c r="G25" i="76"/>
  <c r="F26" i="76"/>
  <c r="G26" i="76"/>
  <c r="F27" i="76"/>
  <c r="G27" i="76"/>
  <c r="F28" i="76"/>
  <c r="G28" i="76"/>
  <c r="F29" i="76"/>
  <c r="G29" i="76"/>
  <c r="F30" i="76"/>
  <c r="G30" i="76"/>
  <c r="F31" i="76"/>
  <c r="G31" i="76"/>
  <c r="F32" i="76"/>
  <c r="G32" i="76"/>
  <c r="F33" i="76"/>
  <c r="G33" i="76"/>
  <c r="F34" i="76"/>
  <c r="G34" i="76"/>
  <c r="F35" i="76"/>
  <c r="G35" i="76"/>
  <c r="F36" i="76"/>
  <c r="G36" i="76"/>
  <c r="F37" i="76"/>
  <c r="G37" i="76"/>
  <c r="F38" i="76"/>
  <c r="G38" i="76"/>
  <c r="F39" i="76"/>
  <c r="G39" i="76"/>
  <c r="F40" i="76"/>
  <c r="G40" i="76"/>
  <c r="F41" i="76"/>
  <c r="G41" i="76"/>
  <c r="F42" i="76"/>
  <c r="G42" i="76"/>
  <c r="F43" i="76"/>
  <c r="G43" i="76"/>
  <c r="F44" i="76"/>
  <c r="G44" i="76"/>
  <c r="F45" i="76"/>
  <c r="G45" i="76"/>
  <c r="F46" i="76"/>
  <c r="G46" i="76"/>
  <c r="F47" i="76"/>
  <c r="G47" i="76"/>
  <c r="F48" i="76"/>
  <c r="G48" i="76"/>
  <c r="F49" i="76"/>
  <c r="G49" i="76"/>
  <c r="H50" i="76"/>
  <c r="B11" i="22" s="1"/>
  <c r="I50" i="76"/>
  <c r="C11" i="22" s="1"/>
  <c r="J50" i="76"/>
  <c r="H62" i="76" s="1"/>
  <c r="K50" i="76"/>
  <c r="H63" i="76" s="1"/>
  <c r="L50" i="76"/>
  <c r="F11" i="22"/>
  <c r="M50" i="76"/>
  <c r="G11" i="22" s="1"/>
  <c r="N50" i="76"/>
  <c r="H66" i="76" s="1"/>
  <c r="O50" i="76"/>
  <c r="I11" i="22" s="1"/>
  <c r="P50" i="76"/>
  <c r="J11" i="22" s="1"/>
  <c r="H68" i="76"/>
  <c r="Q50" i="76"/>
  <c r="H69" i="76" s="1"/>
  <c r="R50" i="76"/>
  <c r="L11" i="22" s="1"/>
  <c r="S50" i="76"/>
  <c r="H71" i="76" s="1"/>
  <c r="T50" i="76"/>
  <c r="H72" i="76" s="1"/>
  <c r="U50" i="76"/>
  <c r="H73" i="76" s="1"/>
  <c r="V50" i="76"/>
  <c r="H74" i="76" s="1"/>
  <c r="F51" i="76"/>
  <c r="N51" i="76"/>
  <c r="E53" i="76"/>
  <c r="J53" i="76"/>
  <c r="Q53" i="76" s="1"/>
  <c r="M53" i="76"/>
  <c r="M55" i="76"/>
  <c r="M56" i="76"/>
  <c r="N56" i="76"/>
  <c r="E57" i="76"/>
  <c r="H57" i="76"/>
  <c r="J57" i="76"/>
  <c r="J61" i="76" s="1"/>
  <c r="N57" i="76"/>
  <c r="O57" i="76"/>
  <c r="R57" i="76"/>
  <c r="S57" i="76"/>
  <c r="E58" i="76"/>
  <c r="E59" i="76"/>
  <c r="H59" i="76"/>
  <c r="E60" i="76"/>
  <c r="E61" i="76"/>
  <c r="H61" i="76"/>
  <c r="E62" i="76"/>
  <c r="E63" i="76"/>
  <c r="E64" i="76"/>
  <c r="E65" i="76"/>
  <c r="E66" i="76"/>
  <c r="E67" i="76"/>
  <c r="E68" i="76"/>
  <c r="E69" i="76"/>
  <c r="E70" i="76"/>
  <c r="E71" i="76"/>
  <c r="E75" i="76"/>
  <c r="E76" i="76"/>
  <c r="K86" i="76"/>
  <c r="K87" i="76"/>
  <c r="U87" i="76"/>
  <c r="Q87" i="76" s="1"/>
  <c r="Q88" i="76" s="1"/>
  <c r="K88" i="76"/>
  <c r="K89" i="76"/>
  <c r="K90" i="76"/>
  <c r="K91" i="76"/>
  <c r="K92" i="76"/>
  <c r="F93" i="76"/>
  <c r="I93" i="76"/>
  <c r="F4" i="4"/>
  <c r="G4" i="4"/>
  <c r="F5" i="4"/>
  <c r="G5" i="4"/>
  <c r="F6" i="4"/>
  <c r="G6" i="4"/>
  <c r="F7" i="4"/>
  <c r="G7" i="4"/>
  <c r="F8" i="4"/>
  <c r="G8" i="4"/>
  <c r="F9" i="4"/>
  <c r="G9" i="4"/>
  <c r="F10" i="4"/>
  <c r="G10" i="4"/>
  <c r="F11" i="4"/>
  <c r="G11" i="4"/>
  <c r="F12" i="4"/>
  <c r="G12" i="4"/>
  <c r="F13" i="4"/>
  <c r="G13" i="4"/>
  <c r="F14" i="4"/>
  <c r="G14" i="4"/>
  <c r="F15" i="4"/>
  <c r="G15" i="4"/>
  <c r="F16" i="4"/>
  <c r="G16" i="4"/>
  <c r="F17" i="4"/>
  <c r="G17" i="4"/>
  <c r="F18" i="4"/>
  <c r="G18" i="4"/>
  <c r="F19" i="4"/>
  <c r="G19" i="4"/>
  <c r="F20" i="4"/>
  <c r="G20" i="4"/>
  <c r="F21" i="4"/>
  <c r="G21" i="4"/>
  <c r="F22" i="4"/>
  <c r="G22" i="4"/>
  <c r="F23" i="4"/>
  <c r="G23" i="4"/>
  <c r="F24" i="4"/>
  <c r="G24" i="4"/>
  <c r="F25" i="4"/>
  <c r="G25" i="4"/>
  <c r="F26" i="4"/>
  <c r="G26" i="4"/>
  <c r="F27" i="4"/>
  <c r="G27" i="4"/>
  <c r="F28" i="4"/>
  <c r="G28" i="4"/>
  <c r="F29" i="4"/>
  <c r="G29" i="4"/>
  <c r="F30" i="4"/>
  <c r="G30" i="4"/>
  <c r="F31" i="4"/>
  <c r="G31" i="4"/>
  <c r="F32" i="4"/>
  <c r="G32" i="4"/>
  <c r="F33" i="4"/>
  <c r="G33" i="4"/>
  <c r="F34" i="4"/>
  <c r="G34" i="4"/>
  <c r="F35" i="4"/>
  <c r="G35" i="4"/>
  <c r="F36" i="4"/>
  <c r="G36" i="4"/>
  <c r="F37" i="4"/>
  <c r="G37" i="4"/>
  <c r="F38" i="4"/>
  <c r="G38" i="4"/>
  <c r="F39" i="4"/>
  <c r="G39" i="4"/>
  <c r="F40" i="4"/>
  <c r="G40" i="4"/>
  <c r="F41" i="4"/>
  <c r="G41" i="4"/>
  <c r="F42" i="4"/>
  <c r="G42" i="4"/>
  <c r="F43" i="4"/>
  <c r="G43" i="4"/>
  <c r="F44" i="4"/>
  <c r="G44" i="4"/>
  <c r="F45" i="4"/>
  <c r="G45" i="4"/>
  <c r="F46" i="4"/>
  <c r="G46" i="4"/>
  <c r="F47" i="4"/>
  <c r="G47" i="4"/>
  <c r="F48" i="4"/>
  <c r="G48" i="4"/>
  <c r="F49" i="4"/>
  <c r="G49" i="4"/>
  <c r="H50" i="4"/>
  <c r="H58" i="4" s="1"/>
  <c r="I50" i="4"/>
  <c r="H59" i="4" s="1"/>
  <c r="J59" i="4" s="1"/>
  <c r="J50" i="4"/>
  <c r="D10" i="22" s="1"/>
  <c r="K50" i="4"/>
  <c r="H63" i="4" s="1"/>
  <c r="J63" i="4" s="1"/>
  <c r="L50" i="4"/>
  <c r="F10" i="22" s="1"/>
  <c r="M50" i="4"/>
  <c r="G10" i="22" s="1"/>
  <c r="N50" i="4"/>
  <c r="H10" i="22" s="1"/>
  <c r="O50" i="4"/>
  <c r="H67" i="4" s="1"/>
  <c r="J67" i="4" s="1"/>
  <c r="P50" i="4"/>
  <c r="J10" i="22" s="1"/>
  <c r="Q50" i="4"/>
  <c r="H69" i="4" s="1"/>
  <c r="J69" i="4" s="1"/>
  <c r="R50" i="4"/>
  <c r="L10" i="22" s="1"/>
  <c r="S50" i="4"/>
  <c r="H71" i="4" s="1"/>
  <c r="J71" i="4" s="1"/>
  <c r="T50" i="4"/>
  <c r="H72" i="4" s="1"/>
  <c r="J72" i="4" s="1"/>
  <c r="U50" i="4"/>
  <c r="H73" i="4" s="1"/>
  <c r="J73" i="4" s="1"/>
  <c r="V50" i="4"/>
  <c r="H74" i="4" s="1"/>
  <c r="J74" i="4" s="1"/>
  <c r="E51" i="4"/>
  <c r="J53" i="4"/>
  <c r="Q53" i="4" s="1"/>
  <c r="J56" i="4"/>
  <c r="H57" i="4"/>
  <c r="H61" i="4"/>
  <c r="E62" i="4"/>
  <c r="E63" i="4"/>
  <c r="E64" i="4"/>
  <c r="E65" i="4"/>
  <c r="E66" i="4"/>
  <c r="E67" i="4"/>
  <c r="E68" i="4"/>
  <c r="E69" i="4"/>
  <c r="E70" i="4"/>
  <c r="E71" i="4"/>
  <c r="E72" i="4"/>
  <c r="E73" i="4"/>
  <c r="E74" i="4"/>
  <c r="K86" i="4"/>
  <c r="K87" i="4"/>
  <c r="U87" i="4"/>
  <c r="Q87" i="4" s="1"/>
  <c r="Q88" i="4" s="1"/>
  <c r="K88" i="4"/>
  <c r="K89" i="4"/>
  <c r="K90" i="4"/>
  <c r="K91" i="4"/>
  <c r="K92" i="4"/>
  <c r="F93" i="4"/>
  <c r="I93" i="4"/>
  <c r="F2" i="80"/>
  <c r="H2" i="80"/>
  <c r="J2" i="80"/>
  <c r="F4" i="80"/>
  <c r="G4" i="80"/>
  <c r="F5" i="80"/>
  <c r="G5" i="80"/>
  <c r="F6" i="80"/>
  <c r="G6" i="80"/>
  <c r="F7" i="80"/>
  <c r="G7" i="80"/>
  <c r="F8" i="80"/>
  <c r="G8" i="80"/>
  <c r="F9" i="80"/>
  <c r="G9" i="80"/>
  <c r="F10" i="80"/>
  <c r="G10" i="80"/>
  <c r="F11" i="80"/>
  <c r="G11" i="80"/>
  <c r="F12" i="80"/>
  <c r="G12" i="80"/>
  <c r="F13" i="80"/>
  <c r="G13" i="80"/>
  <c r="F14" i="80"/>
  <c r="G14" i="80"/>
  <c r="F15" i="80"/>
  <c r="G15" i="80"/>
  <c r="F16" i="80"/>
  <c r="G16" i="80"/>
  <c r="F17" i="80"/>
  <c r="G17" i="80"/>
  <c r="F18" i="80"/>
  <c r="G18" i="80"/>
  <c r="F19" i="80"/>
  <c r="G19" i="80"/>
  <c r="F20" i="80"/>
  <c r="G20" i="80"/>
  <c r="F21" i="80"/>
  <c r="G21" i="80"/>
  <c r="F22" i="80"/>
  <c r="G22" i="80"/>
  <c r="F23" i="80"/>
  <c r="G23" i="80"/>
  <c r="F24" i="80"/>
  <c r="G24" i="80"/>
  <c r="F25" i="80"/>
  <c r="G25" i="80"/>
  <c r="F26" i="80"/>
  <c r="G26" i="80"/>
  <c r="F27" i="80"/>
  <c r="G27" i="80"/>
  <c r="F28" i="80"/>
  <c r="G28" i="80"/>
  <c r="F29" i="80"/>
  <c r="G29" i="80"/>
  <c r="F30" i="80"/>
  <c r="G30" i="80"/>
  <c r="F31" i="80"/>
  <c r="G31" i="80"/>
  <c r="F32" i="80"/>
  <c r="G32" i="80"/>
  <c r="F33" i="80"/>
  <c r="G33" i="80"/>
  <c r="F34" i="80"/>
  <c r="G34" i="80"/>
  <c r="F35" i="80"/>
  <c r="G35" i="80"/>
  <c r="F36" i="80"/>
  <c r="G36" i="80"/>
  <c r="F37" i="80"/>
  <c r="G37" i="80"/>
  <c r="F38" i="80"/>
  <c r="G38" i="80"/>
  <c r="F39" i="80"/>
  <c r="G39" i="80"/>
  <c r="F40" i="80"/>
  <c r="G40" i="80"/>
  <c r="F41" i="80"/>
  <c r="G41" i="80"/>
  <c r="F42" i="80"/>
  <c r="G42" i="80"/>
  <c r="F43" i="80"/>
  <c r="G43" i="80"/>
  <c r="F44" i="80"/>
  <c r="G44" i="80"/>
  <c r="F45" i="80"/>
  <c r="G45" i="80"/>
  <c r="F46" i="80"/>
  <c r="G46" i="80"/>
  <c r="F47" i="80"/>
  <c r="G47" i="80"/>
  <c r="F48" i="80"/>
  <c r="G48" i="80"/>
  <c r="F49" i="80"/>
  <c r="G49" i="80"/>
  <c r="H50" i="80"/>
  <c r="B15" i="22" s="1"/>
  <c r="I50" i="80"/>
  <c r="C15" i="22" s="1"/>
  <c r="J50" i="80"/>
  <c r="H62" i="80" s="1"/>
  <c r="K50" i="80"/>
  <c r="H63" i="80" s="1"/>
  <c r="L50" i="80"/>
  <c r="F15" i="22" s="1"/>
  <c r="M50" i="80"/>
  <c r="H65" i="80" s="1"/>
  <c r="N50" i="80"/>
  <c r="H66" i="80" s="1"/>
  <c r="O50" i="80"/>
  <c r="I15" i="22" s="1"/>
  <c r="P50" i="80"/>
  <c r="H68" i="80" s="1"/>
  <c r="Q50" i="80"/>
  <c r="H69" i="80" s="1"/>
  <c r="R50" i="80"/>
  <c r="L15" i="22" s="1"/>
  <c r="S50" i="80"/>
  <c r="H71" i="80" s="1"/>
  <c r="T50" i="80"/>
  <c r="H72" i="80" s="1"/>
  <c r="U50" i="80"/>
  <c r="H73" i="80" s="1"/>
  <c r="V50" i="80"/>
  <c r="H74" i="80"/>
  <c r="F51" i="80"/>
  <c r="N51" i="80"/>
  <c r="E53" i="80"/>
  <c r="J53" i="80"/>
  <c r="Q53" i="80" s="1"/>
  <c r="E20" i="22" s="1"/>
  <c r="M53" i="80"/>
  <c r="M55" i="80"/>
  <c r="A22" i="22" s="1"/>
  <c r="M56" i="80"/>
  <c r="A23" i="22" s="1"/>
  <c r="N56" i="80"/>
  <c r="E57" i="80"/>
  <c r="H57" i="80"/>
  <c r="J57" i="80"/>
  <c r="J61" i="80"/>
  <c r="N57" i="80"/>
  <c r="O57" i="80"/>
  <c r="R57" i="80"/>
  <c r="S57" i="80"/>
  <c r="E58" i="80"/>
  <c r="E59" i="80"/>
  <c r="E60" i="80"/>
  <c r="E61" i="80"/>
  <c r="H61" i="80"/>
  <c r="E62" i="80"/>
  <c r="E63" i="80"/>
  <c r="E64" i="80"/>
  <c r="E65" i="80"/>
  <c r="E66" i="80"/>
  <c r="E67" i="80"/>
  <c r="E68" i="80"/>
  <c r="E69" i="80"/>
  <c r="E70" i="80"/>
  <c r="E71" i="80"/>
  <c r="E75" i="80"/>
  <c r="E76" i="80"/>
  <c r="K86" i="80"/>
  <c r="K87" i="80"/>
  <c r="U87" i="80"/>
  <c r="Q87" i="80" s="1"/>
  <c r="Q88" i="80" s="1"/>
  <c r="E55" i="22" s="1"/>
  <c r="K88" i="80"/>
  <c r="K89" i="80"/>
  <c r="K90" i="80"/>
  <c r="K91" i="80"/>
  <c r="K92" i="80"/>
  <c r="F93" i="80"/>
  <c r="I93" i="80"/>
  <c r="F2" i="77"/>
  <c r="H2" i="77"/>
  <c r="J2" i="77"/>
  <c r="F4" i="77"/>
  <c r="G4" i="77"/>
  <c r="F5" i="77"/>
  <c r="G5" i="77"/>
  <c r="F6" i="77"/>
  <c r="G6" i="77"/>
  <c r="F7" i="77"/>
  <c r="G7" i="77"/>
  <c r="F8" i="77"/>
  <c r="G8" i="77"/>
  <c r="F9" i="77"/>
  <c r="G9" i="77"/>
  <c r="F10" i="77"/>
  <c r="G10" i="77"/>
  <c r="F11" i="77"/>
  <c r="G11" i="77"/>
  <c r="F12" i="77"/>
  <c r="G12" i="77"/>
  <c r="F13" i="77"/>
  <c r="G13" i="77"/>
  <c r="F14" i="77"/>
  <c r="G14" i="77"/>
  <c r="F15" i="77"/>
  <c r="G15" i="77"/>
  <c r="F16" i="77"/>
  <c r="G16" i="77"/>
  <c r="F17" i="77"/>
  <c r="G17" i="77"/>
  <c r="F18" i="77"/>
  <c r="G18" i="77"/>
  <c r="F19" i="77"/>
  <c r="G19" i="77"/>
  <c r="F20" i="77"/>
  <c r="G20" i="77"/>
  <c r="F21" i="77"/>
  <c r="G21" i="77"/>
  <c r="F22" i="77"/>
  <c r="G22" i="77"/>
  <c r="F23" i="77"/>
  <c r="G23" i="77"/>
  <c r="F24" i="77"/>
  <c r="G24" i="77"/>
  <c r="F25" i="77"/>
  <c r="G25" i="77"/>
  <c r="F26" i="77"/>
  <c r="G26" i="77"/>
  <c r="F27" i="77"/>
  <c r="G27" i="77"/>
  <c r="F28" i="77"/>
  <c r="G28" i="77"/>
  <c r="F29" i="77"/>
  <c r="G29" i="77"/>
  <c r="F30" i="77"/>
  <c r="G30" i="77"/>
  <c r="F31" i="77"/>
  <c r="G31" i="77"/>
  <c r="F32" i="77"/>
  <c r="G32" i="77"/>
  <c r="F33" i="77"/>
  <c r="G33" i="77"/>
  <c r="F34" i="77"/>
  <c r="G34" i="77"/>
  <c r="F35" i="77"/>
  <c r="G35" i="77"/>
  <c r="F36" i="77"/>
  <c r="G36" i="77"/>
  <c r="F37" i="77"/>
  <c r="G37" i="77"/>
  <c r="F38" i="77"/>
  <c r="G38" i="77"/>
  <c r="F39" i="77"/>
  <c r="G39" i="77"/>
  <c r="F40" i="77"/>
  <c r="G40" i="77"/>
  <c r="F41" i="77"/>
  <c r="G41" i="77"/>
  <c r="F42" i="77"/>
  <c r="G42" i="77"/>
  <c r="F43" i="77"/>
  <c r="G43" i="77"/>
  <c r="F44" i="77"/>
  <c r="G44" i="77"/>
  <c r="F45" i="77"/>
  <c r="G45" i="77"/>
  <c r="F46" i="77"/>
  <c r="G46" i="77"/>
  <c r="F47" i="77"/>
  <c r="G47" i="77"/>
  <c r="F48" i="77"/>
  <c r="G48" i="77"/>
  <c r="F49" i="77"/>
  <c r="G49" i="77"/>
  <c r="H50" i="77"/>
  <c r="H58" i="77" s="1"/>
  <c r="I50" i="77"/>
  <c r="C12" i="22" s="1"/>
  <c r="J50" i="77"/>
  <c r="H62" i="77"/>
  <c r="K50" i="77"/>
  <c r="H63" i="77" s="1"/>
  <c r="L50" i="77"/>
  <c r="H64" i="77" s="1"/>
  <c r="M50" i="77"/>
  <c r="H65" i="77" s="1"/>
  <c r="N50" i="77"/>
  <c r="H66" i="77"/>
  <c r="O50" i="77"/>
  <c r="H67" i="77" s="1"/>
  <c r="P50" i="77"/>
  <c r="H68" i="77" s="1"/>
  <c r="Q50" i="77"/>
  <c r="H69" i="77" s="1"/>
  <c r="R50" i="77"/>
  <c r="L12" i="22" s="1"/>
  <c r="S50" i="77"/>
  <c r="H71" i="77" s="1"/>
  <c r="T50" i="77"/>
  <c r="H72" i="77" s="1"/>
  <c r="U50" i="77"/>
  <c r="H73" i="77" s="1"/>
  <c r="V50" i="77"/>
  <c r="H74" i="77" s="1"/>
  <c r="F51" i="77"/>
  <c r="N51" i="77"/>
  <c r="E53" i="77"/>
  <c r="J53" i="77"/>
  <c r="Q53" i="77" s="1"/>
  <c r="M53" i="77"/>
  <c r="M55" i="77"/>
  <c r="M56" i="77"/>
  <c r="N56" i="77"/>
  <c r="E57" i="77"/>
  <c r="H57" i="77"/>
  <c r="J57" i="77"/>
  <c r="J61" i="77" s="1"/>
  <c r="N57" i="77"/>
  <c r="O57" i="77"/>
  <c r="R57" i="77"/>
  <c r="S57" i="77"/>
  <c r="E58" i="77"/>
  <c r="E59" i="77"/>
  <c r="E60" i="77"/>
  <c r="E61" i="77"/>
  <c r="H61" i="77"/>
  <c r="E62" i="77"/>
  <c r="E63" i="77"/>
  <c r="E64" i="77"/>
  <c r="E65" i="77"/>
  <c r="E66" i="77"/>
  <c r="E67" i="77"/>
  <c r="E68" i="77"/>
  <c r="E69" i="77"/>
  <c r="E70" i="77"/>
  <c r="E71" i="77"/>
  <c r="E75" i="77"/>
  <c r="E76" i="77"/>
  <c r="K86" i="77"/>
  <c r="K87" i="77"/>
  <c r="U87" i="77"/>
  <c r="Q87" i="77" s="1"/>
  <c r="Q88" i="77" s="1"/>
  <c r="K88" i="77"/>
  <c r="K89" i="77"/>
  <c r="K90" i="77"/>
  <c r="K91" i="77"/>
  <c r="K93" i="77" s="1"/>
  <c r="K92" i="77"/>
  <c r="F93" i="77"/>
  <c r="I93" i="77"/>
  <c r="F2" i="79"/>
  <c r="H2" i="79"/>
  <c r="J2" i="79"/>
  <c r="F4" i="79"/>
  <c r="G4" i="79"/>
  <c r="F5" i="79"/>
  <c r="G5" i="79"/>
  <c r="F6" i="79"/>
  <c r="G6" i="79"/>
  <c r="F7" i="79"/>
  <c r="G7" i="79"/>
  <c r="F8" i="79"/>
  <c r="G8" i="79"/>
  <c r="F9" i="79"/>
  <c r="G9" i="79"/>
  <c r="F10" i="79"/>
  <c r="G10" i="79"/>
  <c r="F11" i="79"/>
  <c r="G11" i="79"/>
  <c r="F12" i="79"/>
  <c r="G12" i="79"/>
  <c r="F13" i="79"/>
  <c r="G13" i="79"/>
  <c r="F14" i="79"/>
  <c r="G14" i="79"/>
  <c r="F15" i="79"/>
  <c r="G15" i="79"/>
  <c r="F16" i="79"/>
  <c r="G16" i="79"/>
  <c r="F17" i="79"/>
  <c r="G17" i="79"/>
  <c r="F18" i="79"/>
  <c r="G18" i="79"/>
  <c r="F19" i="79"/>
  <c r="G19" i="79"/>
  <c r="F20" i="79"/>
  <c r="G20" i="79"/>
  <c r="F21" i="79"/>
  <c r="G21" i="79"/>
  <c r="F22" i="79"/>
  <c r="G22" i="79"/>
  <c r="F23" i="79"/>
  <c r="G23" i="79"/>
  <c r="F24" i="79"/>
  <c r="G24" i="79"/>
  <c r="F25" i="79"/>
  <c r="G25" i="79"/>
  <c r="F26" i="79"/>
  <c r="G26" i="79"/>
  <c r="F27" i="79"/>
  <c r="G27" i="79"/>
  <c r="F28" i="79"/>
  <c r="G28" i="79"/>
  <c r="F29" i="79"/>
  <c r="G29" i="79"/>
  <c r="F30" i="79"/>
  <c r="G30" i="79"/>
  <c r="F31" i="79"/>
  <c r="G31" i="79"/>
  <c r="F32" i="79"/>
  <c r="G32" i="79"/>
  <c r="F33" i="79"/>
  <c r="G33" i="79"/>
  <c r="F34" i="79"/>
  <c r="G34" i="79"/>
  <c r="F35" i="79"/>
  <c r="G35" i="79"/>
  <c r="F36" i="79"/>
  <c r="G36" i="79"/>
  <c r="F37" i="79"/>
  <c r="G37" i="79"/>
  <c r="F38" i="79"/>
  <c r="G38" i="79"/>
  <c r="F39" i="79"/>
  <c r="G39" i="79"/>
  <c r="F40" i="79"/>
  <c r="G40" i="79"/>
  <c r="F41" i="79"/>
  <c r="G41" i="79"/>
  <c r="F42" i="79"/>
  <c r="G42" i="79"/>
  <c r="F43" i="79"/>
  <c r="G43" i="79"/>
  <c r="F44" i="79"/>
  <c r="G44" i="79"/>
  <c r="F45" i="79"/>
  <c r="G45" i="79"/>
  <c r="F46" i="79"/>
  <c r="G46" i="79"/>
  <c r="F47" i="79"/>
  <c r="G47" i="79"/>
  <c r="F48" i="79"/>
  <c r="G48" i="79"/>
  <c r="F49" i="79"/>
  <c r="G49" i="79"/>
  <c r="H50" i="79"/>
  <c r="H58" i="79" s="1"/>
  <c r="I50" i="79"/>
  <c r="J50" i="79"/>
  <c r="H62" i="79" s="1"/>
  <c r="K50" i="79"/>
  <c r="H63" i="79" s="1"/>
  <c r="L50" i="79"/>
  <c r="F14" i="22" s="1"/>
  <c r="M50" i="79"/>
  <c r="G14" i="22" s="1"/>
  <c r="H65" i="79"/>
  <c r="N50" i="79"/>
  <c r="H66" i="79" s="1"/>
  <c r="O50" i="79"/>
  <c r="I14" i="22" s="1"/>
  <c r="H67" i="79"/>
  <c r="P50" i="79"/>
  <c r="H68" i="79" s="1"/>
  <c r="Q50" i="79"/>
  <c r="H69" i="79" s="1"/>
  <c r="R50" i="79"/>
  <c r="H70" i="79"/>
  <c r="S50" i="79"/>
  <c r="H71" i="79" s="1"/>
  <c r="T50" i="79"/>
  <c r="H72" i="79" s="1"/>
  <c r="U50" i="79"/>
  <c r="H73" i="79" s="1"/>
  <c r="V50" i="79"/>
  <c r="P14" i="22" s="1"/>
  <c r="F51" i="79"/>
  <c r="N51" i="79"/>
  <c r="E53" i="79"/>
  <c r="J53" i="79"/>
  <c r="Q53" i="79" s="1"/>
  <c r="M53" i="79"/>
  <c r="M55" i="79"/>
  <c r="M56" i="79"/>
  <c r="N56" i="79"/>
  <c r="E57" i="79"/>
  <c r="H57" i="79"/>
  <c r="J57" i="79"/>
  <c r="J61" i="79" s="1"/>
  <c r="N57" i="79"/>
  <c r="O57" i="79"/>
  <c r="R57" i="79"/>
  <c r="S57" i="79"/>
  <c r="E58" i="79"/>
  <c r="E59" i="79"/>
  <c r="E60" i="79"/>
  <c r="E61" i="79"/>
  <c r="H61" i="79"/>
  <c r="E62" i="79"/>
  <c r="E63" i="79"/>
  <c r="E64" i="79"/>
  <c r="E65" i="79"/>
  <c r="E66" i="79"/>
  <c r="E67" i="79"/>
  <c r="E68" i="79"/>
  <c r="E69" i="79"/>
  <c r="E70" i="79"/>
  <c r="E71" i="79"/>
  <c r="E75" i="79"/>
  <c r="E76" i="79"/>
  <c r="K86" i="79"/>
  <c r="K87" i="79"/>
  <c r="U87" i="79"/>
  <c r="Q87" i="79" s="1"/>
  <c r="Q88" i="79" s="1"/>
  <c r="K88" i="79"/>
  <c r="K89" i="79"/>
  <c r="K90" i="79"/>
  <c r="K91" i="79"/>
  <c r="K92" i="79"/>
  <c r="F93" i="79"/>
  <c r="I93" i="79"/>
  <c r="D1" i="60"/>
  <c r="F1" i="60"/>
  <c r="D4" i="22"/>
  <c r="B2" i="60" s="1"/>
  <c r="L4" i="22"/>
  <c r="B5" i="60" s="1"/>
  <c r="B3" i="60"/>
  <c r="M10" i="22"/>
  <c r="Q10" i="22"/>
  <c r="R10" i="22"/>
  <c r="Q11" i="22"/>
  <c r="R11" i="22"/>
  <c r="H12" i="22"/>
  <c r="M12" i="22"/>
  <c r="Q12" i="22"/>
  <c r="R12" i="22"/>
  <c r="H13" i="22"/>
  <c r="K13" i="22"/>
  <c r="M13" i="22"/>
  <c r="O13" i="22"/>
  <c r="P13" i="22"/>
  <c r="Q13" i="22"/>
  <c r="R13" i="22"/>
  <c r="Q14" i="22"/>
  <c r="R14" i="22"/>
  <c r="J15" i="22"/>
  <c r="Q15" i="22"/>
  <c r="R15" i="22"/>
  <c r="P41" i="22"/>
  <c r="E5" i="60"/>
  <c r="F5" i="60"/>
  <c r="F16" i="60"/>
  <c r="F17" i="60"/>
  <c r="F18" i="60"/>
  <c r="F19" i="60"/>
  <c r="F21" i="60"/>
  <c r="F22" i="60"/>
  <c r="F23" i="60"/>
  <c r="F26" i="60"/>
  <c r="F28" i="60"/>
  <c r="F29" i="60"/>
  <c r="F30" i="60"/>
  <c r="H64" i="80"/>
  <c r="H66" i="4"/>
  <c r="J66" i="4" s="1"/>
  <c r="C10" i="22"/>
  <c r="P15" i="22"/>
  <c r="L14" i="22"/>
  <c r="O12" i="22"/>
  <c r="G12" i="22"/>
  <c r="F13" i="22"/>
  <c r="H59" i="79"/>
  <c r="C14" i="22"/>
  <c r="H58" i="76"/>
  <c r="H64" i="76"/>
  <c r="O10" i="22"/>
  <c r="O15" i="22"/>
  <c r="N14" i="22"/>
  <c r="K93" i="76" l="1"/>
  <c r="F25" i="91"/>
  <c r="P11" i="22"/>
  <c r="G15" i="22"/>
  <c r="H67" i="80"/>
  <c r="H68" i="4"/>
  <c r="J68" i="4" s="1"/>
  <c r="J68" i="76" s="1"/>
  <c r="H65" i="4"/>
  <c r="J65" i="4" s="1"/>
  <c r="J65" i="76" s="1"/>
  <c r="J65" i="77" s="1"/>
  <c r="J65" i="78" s="1"/>
  <c r="J65" i="79" s="1"/>
  <c r="J65" i="80" s="1"/>
  <c r="K93" i="79"/>
  <c r="K93" i="80"/>
  <c r="K93" i="4"/>
  <c r="H70" i="4"/>
  <c r="J70" i="4" s="1"/>
  <c r="O11" i="22"/>
  <c r="F50" i="79"/>
  <c r="M15" i="22"/>
  <c r="H65" i="76"/>
  <c r="K11" i="22"/>
  <c r="K16" i="22" s="1"/>
  <c r="B23" i="60" s="1"/>
  <c r="L13" i="22"/>
  <c r="K14" i="22"/>
  <c r="H58" i="80"/>
  <c r="D11" i="22"/>
  <c r="H59" i="78"/>
  <c r="H60" i="78" s="1"/>
  <c r="M14" i="22"/>
  <c r="G8" i="91"/>
  <c r="G25" i="91" s="1"/>
  <c r="C13" i="22"/>
  <c r="C16" i="22" s="1"/>
  <c r="B12" i="60" s="1"/>
  <c r="E15" i="22"/>
  <c r="F50" i="76"/>
  <c r="G50" i="78"/>
  <c r="H60" i="76"/>
  <c r="F50" i="80"/>
  <c r="F50" i="77"/>
  <c r="F50" i="4"/>
  <c r="G50" i="4"/>
  <c r="E11" i="22"/>
  <c r="G50" i="80"/>
  <c r="E10" i="22"/>
  <c r="E14" i="22"/>
  <c r="N12" i="22"/>
  <c r="H70" i="80"/>
  <c r="H75" i="80" s="1"/>
  <c r="N15" i="22"/>
  <c r="N13" i="22"/>
  <c r="H74" i="79"/>
  <c r="H70" i="77"/>
  <c r="H75" i="77" s="1"/>
  <c r="J71" i="76"/>
  <c r="J71" i="77" s="1"/>
  <c r="J71" i="78" s="1"/>
  <c r="J71" i="79" s="1"/>
  <c r="J71" i="80" s="1"/>
  <c r="H70" i="76"/>
  <c r="G50" i="79"/>
  <c r="J72" i="76"/>
  <c r="J72" i="77" s="1"/>
  <c r="J72" i="78" s="1"/>
  <c r="J72" i="79" s="1"/>
  <c r="J72" i="80" s="1"/>
  <c r="G50" i="76"/>
  <c r="K15" i="22"/>
  <c r="K12" i="22"/>
  <c r="M11" i="22"/>
  <c r="G50" i="77"/>
  <c r="J14" i="22"/>
  <c r="H14" i="22"/>
  <c r="J66" i="76"/>
  <c r="J66" i="77" s="1"/>
  <c r="J66" i="78" s="1"/>
  <c r="J66" i="79" s="1"/>
  <c r="J66" i="80" s="1"/>
  <c r="J12" i="22"/>
  <c r="H64" i="79"/>
  <c r="H64" i="4"/>
  <c r="J64" i="4" s="1"/>
  <c r="J64" i="76" s="1"/>
  <c r="J64" i="77" s="1"/>
  <c r="J64" i="78" s="1"/>
  <c r="J64" i="79" s="1"/>
  <c r="J64" i="80" s="1"/>
  <c r="H67" i="76"/>
  <c r="J67" i="76" s="1"/>
  <c r="J67" i="77" s="1"/>
  <c r="J67" i="78" s="1"/>
  <c r="J67" i="79" s="1"/>
  <c r="J67" i="80" s="1"/>
  <c r="H65" i="78"/>
  <c r="H75" i="78" s="1"/>
  <c r="H51" i="76"/>
  <c r="J59" i="76"/>
  <c r="B13" i="22"/>
  <c r="H51" i="80"/>
  <c r="H59" i="77"/>
  <c r="H59" i="80"/>
  <c r="H60" i="79"/>
  <c r="H60" i="4"/>
  <c r="J58" i="4"/>
  <c r="H51" i="79"/>
  <c r="H51" i="77"/>
  <c r="B14" i="22"/>
  <c r="H51" i="4"/>
  <c r="B10" i="22"/>
  <c r="B12" i="22"/>
  <c r="J74" i="76"/>
  <c r="J74" i="77" s="1"/>
  <c r="J74" i="78" s="1"/>
  <c r="J74" i="79" s="1"/>
  <c r="J74" i="80" s="1"/>
  <c r="P10" i="22"/>
  <c r="P12" i="22"/>
  <c r="J73" i="76"/>
  <c r="J73" i="77" s="1"/>
  <c r="J73" i="78" s="1"/>
  <c r="J73" i="79" s="1"/>
  <c r="J73" i="80" s="1"/>
  <c r="O14" i="22"/>
  <c r="O16" i="22" s="1"/>
  <c r="B27" i="60" s="1"/>
  <c r="N10" i="22"/>
  <c r="N16" i="22" s="1"/>
  <c r="B26" i="60" s="1"/>
  <c r="N11" i="22"/>
  <c r="J70" i="76"/>
  <c r="J69" i="76"/>
  <c r="J69" i="77" s="1"/>
  <c r="J69" i="78" s="1"/>
  <c r="J69" i="79" s="1"/>
  <c r="J69" i="80" s="1"/>
  <c r="K10" i="22"/>
  <c r="J68" i="77"/>
  <c r="J68" i="78" s="1"/>
  <c r="J68" i="79" s="1"/>
  <c r="J68" i="80" s="1"/>
  <c r="J13" i="22"/>
  <c r="I12" i="22"/>
  <c r="I10" i="22"/>
  <c r="P51" i="76"/>
  <c r="H11" i="22"/>
  <c r="H15" i="22"/>
  <c r="F12" i="22"/>
  <c r="F16" i="22" s="1"/>
  <c r="B18" i="60" s="1"/>
  <c r="J63" i="76"/>
  <c r="J63" i="77" s="1"/>
  <c r="J63" i="78" s="1"/>
  <c r="J63" i="79" s="1"/>
  <c r="J63" i="80" s="1"/>
  <c r="E13" i="22"/>
  <c r="E12" i="22"/>
  <c r="P51" i="77"/>
  <c r="P51" i="4"/>
  <c r="H62" i="4"/>
  <c r="D15" i="22"/>
  <c r="D14" i="22"/>
  <c r="D13" i="22"/>
  <c r="P51" i="80"/>
  <c r="D12" i="22"/>
  <c r="P51" i="79"/>
  <c r="P51" i="78"/>
  <c r="D16" i="22"/>
  <c r="B16" i="60" s="1"/>
  <c r="C11" i="91" s="1"/>
  <c r="Q16" i="22"/>
  <c r="L17" i="22" s="1"/>
  <c r="L16" i="22"/>
  <c r="B24" i="60" s="1"/>
  <c r="R16" i="22"/>
  <c r="M17" i="22" s="1"/>
  <c r="G16" i="22"/>
  <c r="B19" i="60" s="1"/>
  <c r="F7" i="60"/>
  <c r="E7" i="60"/>
  <c r="F31" i="60"/>
  <c r="E51" i="79"/>
  <c r="E51" i="80"/>
  <c r="E51" i="76"/>
  <c r="E51" i="77"/>
  <c r="E51" i="78"/>
  <c r="H16" i="22" l="1"/>
  <c r="B20" i="60" s="1"/>
  <c r="M16" i="22"/>
  <c r="B25" i="60" s="1"/>
  <c r="E15" i="91"/>
  <c r="C15" i="91"/>
  <c r="E20" i="91"/>
  <c r="C20" i="91"/>
  <c r="E21" i="91"/>
  <c r="C21" i="91"/>
  <c r="E18" i="91"/>
  <c r="C18" i="91"/>
  <c r="J70" i="77"/>
  <c r="J70" i="78" s="1"/>
  <c r="J70" i="79" s="1"/>
  <c r="J70" i="80" s="1"/>
  <c r="E13" i="91"/>
  <c r="C13" i="91"/>
  <c r="E7" i="91"/>
  <c r="C7" i="91"/>
  <c r="E14" i="91"/>
  <c r="C14" i="91"/>
  <c r="I16" i="22"/>
  <c r="B21" i="60" s="1"/>
  <c r="H60" i="80"/>
  <c r="E22" i="91"/>
  <c r="C22" i="91"/>
  <c r="H75" i="79"/>
  <c r="H76" i="79" s="1"/>
  <c r="E19" i="91"/>
  <c r="C19" i="91"/>
  <c r="J16" i="22"/>
  <c r="B22" i="60" s="1"/>
  <c r="E16" i="22"/>
  <c r="B17" i="60" s="1"/>
  <c r="B16" i="22"/>
  <c r="B11" i="60" s="1"/>
  <c r="P16" i="22"/>
  <c r="B28" i="60" s="1"/>
  <c r="H75" i="76"/>
  <c r="H76" i="76" s="1"/>
  <c r="J59" i="77"/>
  <c r="J59" i="78" s="1"/>
  <c r="J59" i="79" s="1"/>
  <c r="J59" i="80" s="1"/>
  <c r="H76" i="80"/>
  <c r="H76" i="78"/>
  <c r="H60" i="77"/>
  <c r="H76" i="77" s="1"/>
  <c r="J60" i="4"/>
  <c r="J58" i="76"/>
  <c r="H75" i="4"/>
  <c r="H76" i="4" s="1"/>
  <c r="J77" i="4" s="1"/>
  <c r="J62" i="4"/>
  <c r="E11" i="91"/>
  <c r="H17" i="22"/>
  <c r="C17" i="22"/>
  <c r="E8" i="91"/>
  <c r="B29" i="60" l="1"/>
  <c r="E17" i="91"/>
  <c r="C17" i="91"/>
  <c r="E23" i="91"/>
  <c r="C23" i="91"/>
  <c r="E6" i="91"/>
  <c r="C6" i="91"/>
  <c r="C8" i="91" s="1"/>
  <c r="E12" i="91"/>
  <c r="E24" i="91" s="1"/>
  <c r="E25" i="91" s="1"/>
  <c r="C12" i="91"/>
  <c r="E16" i="91"/>
  <c r="C16" i="91"/>
  <c r="B13" i="60"/>
  <c r="J60" i="76"/>
  <c r="J58" i="77"/>
  <c r="L18" i="22"/>
  <c r="P25" i="22" s="1"/>
  <c r="P34" i="22" s="1"/>
  <c r="J75" i="4"/>
  <c r="J62" i="76"/>
  <c r="J56" i="76"/>
  <c r="J77" i="76" s="1"/>
  <c r="Q92" i="4"/>
  <c r="B30" i="60"/>
  <c r="B31" i="60"/>
  <c r="F15" i="60" s="1"/>
  <c r="F24" i="60" s="1"/>
  <c r="C24" i="91" l="1"/>
  <c r="C25" i="91"/>
  <c r="E59" i="22"/>
  <c r="J60" i="77"/>
  <c r="J58" i="78"/>
  <c r="J56" i="77"/>
  <c r="J77" i="77" s="1"/>
  <c r="Q92" i="76"/>
  <c r="J75" i="76"/>
  <c r="J62" i="77"/>
  <c r="J60" i="78" l="1"/>
  <c r="J58" i="79"/>
  <c r="J75" i="77"/>
  <c r="J62" i="78"/>
  <c r="J56" i="78"/>
  <c r="J77" i="78" s="1"/>
  <c r="Q92" i="77"/>
  <c r="J60" i="79" l="1"/>
  <c r="J58" i="80"/>
  <c r="J60" i="80" s="1"/>
  <c r="J56" i="79"/>
  <c r="J77" i="79" s="1"/>
  <c r="Q92" i="78"/>
  <c r="J75" i="78"/>
  <c r="J62" i="79"/>
  <c r="J75" i="79" l="1"/>
  <c r="J62" i="80"/>
  <c r="J75" i="80" s="1"/>
  <c r="Q92" i="79"/>
  <c r="J56" i="80"/>
  <c r="J77" i="80" s="1"/>
  <c r="Q92" i="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100-000001000000}">
      <text>
        <r>
          <rPr>
            <sz val="9"/>
            <color indexed="81"/>
            <rFont val="Tahoma"/>
            <family val="2"/>
          </rPr>
          <t xml:space="preserve">enter the month and day  when the cheque cleared the bank account
MM-DD
</t>
        </r>
      </text>
    </comment>
    <comment ref="Q57" authorId="0" shapeId="0" xr:uid="{00000000-0006-0000-0100-000002000000}">
      <text>
        <r>
          <rPr>
            <sz val="9"/>
            <color indexed="81"/>
            <rFont val="Tahoma"/>
            <family val="2"/>
          </rPr>
          <t xml:space="preserve">enter the month and day  when the cheque cleared the bank account
MM-DD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200-000001000000}">
      <text>
        <r>
          <rPr>
            <sz val="9"/>
            <color indexed="81"/>
            <rFont val="Tahoma"/>
            <family val="2"/>
          </rPr>
          <t xml:space="preserve">enter the month and day  when the cheque cleared the bank account
MM-DD
</t>
        </r>
      </text>
    </comment>
    <comment ref="Q57" authorId="0" shapeId="0" xr:uid="{00000000-0006-0000-0200-000002000000}">
      <text>
        <r>
          <rPr>
            <sz val="9"/>
            <color indexed="81"/>
            <rFont val="Tahoma"/>
            <family val="2"/>
          </rPr>
          <t xml:space="preserve">enter the month and day  when the cheque cleared the bank account
MM-DD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300-000001000000}">
      <text>
        <r>
          <rPr>
            <sz val="9"/>
            <color indexed="81"/>
            <rFont val="Tahoma"/>
            <family val="2"/>
          </rPr>
          <t xml:space="preserve">enter the month and day  when the cheque cleared the bank account
MM-DD
</t>
        </r>
      </text>
    </comment>
    <comment ref="Q57" authorId="0" shapeId="0" xr:uid="{00000000-0006-0000-0300-000002000000}">
      <text>
        <r>
          <rPr>
            <sz val="9"/>
            <color indexed="81"/>
            <rFont val="Tahoma"/>
            <family val="2"/>
          </rPr>
          <t xml:space="preserve">enter the month and day  when the cheque cleared the bank account
MM-DD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400-000001000000}">
      <text>
        <r>
          <rPr>
            <sz val="9"/>
            <color indexed="81"/>
            <rFont val="Tahoma"/>
            <family val="2"/>
          </rPr>
          <t xml:space="preserve">enter the month and day  when the cheque cleared the bank account
MM-DD
</t>
        </r>
      </text>
    </comment>
    <comment ref="Q57" authorId="0" shapeId="0" xr:uid="{00000000-0006-0000-0400-000002000000}">
      <text>
        <r>
          <rPr>
            <sz val="9"/>
            <color indexed="81"/>
            <rFont val="Tahoma"/>
            <family val="2"/>
          </rPr>
          <t xml:space="preserve">enter the month and day  when the cheque cleared the bank account
MM-DD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500-000001000000}">
      <text>
        <r>
          <rPr>
            <sz val="9"/>
            <color indexed="81"/>
            <rFont val="Tahoma"/>
            <family val="2"/>
          </rPr>
          <t xml:space="preserve">enter the month and day  when the cheque cleared the bank account
MM-DD
</t>
        </r>
      </text>
    </comment>
    <comment ref="Q57" authorId="0" shapeId="0" xr:uid="{00000000-0006-0000-0500-000002000000}">
      <text>
        <r>
          <rPr>
            <sz val="9"/>
            <color indexed="81"/>
            <rFont val="Tahoma"/>
            <family val="2"/>
          </rPr>
          <t xml:space="preserve">enter the month and day  when the cheque cleared the bank account
MM-DD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600-000001000000}">
      <text>
        <r>
          <rPr>
            <sz val="9"/>
            <color indexed="81"/>
            <rFont val="Tahoma"/>
            <family val="2"/>
          </rPr>
          <t xml:space="preserve">enter the month and day  when the cheque cleared the bank account
MM-DD
</t>
        </r>
      </text>
    </comment>
    <comment ref="Q57" authorId="0" shapeId="0" xr:uid="{00000000-0006-0000-0600-000002000000}">
      <text>
        <r>
          <rPr>
            <sz val="9"/>
            <color indexed="81"/>
            <rFont val="Tahoma"/>
            <family val="2"/>
          </rPr>
          <t xml:space="preserve">enter the month and day  when the cheque cleared the bank account
MM-DD
</t>
        </r>
      </text>
    </comment>
  </commentList>
</comments>
</file>

<file path=xl/sharedStrings.xml><?xml version="1.0" encoding="utf-8"?>
<sst xmlns="http://schemas.openxmlformats.org/spreadsheetml/2006/main" count="948" uniqueCount="361">
  <si>
    <t xml:space="preserve">STEPS TO TAKE BEFORE YOU BEGIN </t>
  </si>
  <si>
    <t>1.</t>
  </si>
  <si>
    <t>Enter your local number in yellow box to the right :</t>
  </si>
  <si>
    <t>2.</t>
  </si>
  <si>
    <t>Enter the reporting months in yellow boxes to the right :</t>
  </si>
  <si>
    <t>MONTH</t>
  </si>
  <si>
    <t>NAME MONTH</t>
  </si>
  <si>
    <t>YEAR</t>
  </si>
  <si>
    <t>THIS LEDGER IS ONLY FOR A SIX MONTH PERIOD</t>
  </si>
  <si>
    <t>3.</t>
  </si>
  <si>
    <t>*</t>
  </si>
  <si>
    <t>INFORMATION WORKSHEETS AS INDICATED BELOW:</t>
  </si>
  <si>
    <t>Please take the time to review them as they can be helpful</t>
  </si>
  <si>
    <t>Total Expenses:</t>
  </si>
  <si>
    <t xml:space="preserve">in better understanding the ledger.  There is also information </t>
  </si>
  <si>
    <t>Surplus (Deficit) for the Period:</t>
  </si>
  <si>
    <t>about the annual audit and Constitutional requirements.</t>
  </si>
  <si>
    <t>*Ledger Bank Balance at End of Period:    (A)</t>
  </si>
  <si>
    <t>BANK REC TIPS</t>
  </si>
  <si>
    <t>ç</t>
  </si>
  <si>
    <t>Click on the boxes to the left and it will bring you to the worksheet</t>
  </si>
  <si>
    <t>DR LOCALS</t>
  </si>
  <si>
    <t>Signature of Secretary-Treasurer:</t>
  </si>
  <si>
    <t>WHEN FINISHED</t>
  </si>
  <si>
    <t>WRITTEN REPORTS</t>
  </si>
  <si>
    <t>Date:  _____________________</t>
  </si>
  <si>
    <t>4.</t>
  </si>
  <si>
    <t xml:space="preserve">Proceed to enter your transactions into the first month:  </t>
  </si>
  <si>
    <t>1st month of the reporting period</t>
  </si>
  <si>
    <t>HELPFUL HINTS</t>
  </si>
  <si>
    <t>A.</t>
  </si>
  <si>
    <t>If you need more lines - we can modify your ledger to add more rows:</t>
  </si>
  <si>
    <t>Contact CUPE National at the phone number or email address listed below.</t>
  </si>
  <si>
    <t>B.</t>
  </si>
  <si>
    <t>If you need more columns for expenses - we can customize your ledger :</t>
  </si>
  <si>
    <t>C.</t>
  </si>
  <si>
    <t>If you wish to change the names of the column headers:</t>
  </si>
  <si>
    <t>Currently the names of the column headers are standard with what is listed in the Glossary worksheet.  Some locals might prefer to have their own category names.</t>
  </si>
  <si>
    <t xml:space="preserve">You CAN edit the names.  Here is how:  </t>
  </si>
  <si>
    <t xml:space="preserve">a.  Start by clicking on the first month worksheet so that the change can be done just once and not 12 times for each month. </t>
  </si>
  <si>
    <t>b.  Hold down the CTRL key, while clicking with the mouse all the other 11 worksheets (they should all be highlighted now).</t>
  </si>
  <si>
    <t>c.  Once you have selected all the months (you are still on the first month)  move cursor directly to the cell BELOW the name of the first category you want to change.</t>
  </si>
  <si>
    <t>d.  Arrow up (located under the shift key) from that cell (ROW 4) to access and edit the name.  Just type over the existing name.</t>
  </si>
  <si>
    <t>e. To unhighlight all the worksheets, just click on any other worksheet.</t>
  </si>
  <si>
    <t xml:space="preserve">     The Treasurer, Trustees, and Budget worksheets are all linked; therefore, the changes will appear there automatically.</t>
  </si>
  <si>
    <t>D.</t>
  </si>
  <si>
    <t>Password protected cells:</t>
  </si>
  <si>
    <t>This ledger is password protected to ensure the integrity of the formulas and links.  If you get an error message it is because you are trying to enter data in a cell that is protected.  Make sure income transactions are entered in columns H or I;  and expense transactions are entered in columns:  J - V</t>
  </si>
  <si>
    <t>For further assistance please call: 1-800-363-2873, option # 7 (Isabelle Gendron) or # 5 (Linda Marcoux)</t>
  </si>
  <si>
    <r>
      <rPr>
        <sz val="18"/>
        <rFont val="Arial"/>
        <family val="2"/>
      </rPr>
      <t xml:space="preserve">or email us at : </t>
    </r>
    <r>
      <rPr>
        <u/>
        <sz val="18"/>
        <color indexed="62"/>
        <rFont val="Arial"/>
        <family val="2"/>
      </rPr>
      <t>ledger@cupe.ca</t>
    </r>
  </si>
  <si>
    <t>To view the Financial Officer's Handbook from the CUPE website:</t>
  </si>
  <si>
    <t>https://cupe.ca/financial-officers-handbook</t>
  </si>
  <si>
    <t>DO NOT ENTER AMOUNTS HERE MUST GO OVER --&gt;</t>
  </si>
  <si>
    <t>ENTER TRANSACTIONS IN THESE TWO CATEGORIES ONLY:   INCOME OR EXPENSES. THE AMOUNTS ENTERED WILL AUTOMATICALLY APPEAR IN THE CORRESPONDING BANK COLUMN</t>
  </si>
  <si>
    <t>BANK</t>
  </si>
  <si>
    <t>INCOME</t>
  </si>
  <si>
    <t>EXPENSES</t>
  </si>
  <si>
    <t>√</t>
  </si>
  <si>
    <t>Date</t>
  </si>
  <si>
    <t>Cheque No./EFT Ref. No.</t>
  </si>
  <si>
    <r>
      <t xml:space="preserve">Cheque is cleared  </t>
    </r>
    <r>
      <rPr>
        <b/>
        <sz val="16"/>
        <rFont val="Arial"/>
        <family val="2"/>
      </rPr>
      <t>√</t>
    </r>
  </si>
  <si>
    <t>Name of Payee or Description</t>
  </si>
  <si>
    <t>Revenue</t>
  </si>
  <si>
    <t>Expenditures</t>
  </si>
  <si>
    <t>Dues</t>
  </si>
  <si>
    <t>Other</t>
  </si>
  <si>
    <t>CUPE Per Capita</t>
  </si>
  <si>
    <t>Affiliation Fees</t>
  </si>
  <si>
    <t>Salaries</t>
  </si>
  <si>
    <t>Operating Expenses</t>
  </si>
  <si>
    <t>Special Purchases</t>
  </si>
  <si>
    <t>Executive Expenses</t>
  </si>
  <si>
    <t>Bargaining Expenses</t>
  </si>
  <si>
    <t>Grievances/ Arbitration</t>
  </si>
  <si>
    <t>Committee Expenses</t>
  </si>
  <si>
    <t>Conventions/ Conferences</t>
  </si>
  <si>
    <t>Education</t>
  </si>
  <si>
    <t>Contributions/ Donations</t>
  </si>
  <si>
    <t xml:space="preserve">TOTAL: </t>
  </si>
  <si>
    <t>Local No:</t>
  </si>
  <si>
    <t>TOTAL INCOME:</t>
  </si>
  <si>
    <t>TOTAL EXPENSES:</t>
  </si>
  <si>
    <t>TREASURER'S REPORT TO THE MEMBERSHIP</t>
  </si>
  <si>
    <t>BANK RECONCILIATION</t>
  </si>
  <si>
    <t>No. of Full-Time Members:</t>
  </si>
  <si>
    <t>No. of Part-Time Members:</t>
  </si>
  <si>
    <t>Bank Balance at the END of the month as per Bank Statement:</t>
  </si>
  <si>
    <t>Add</t>
  </si>
  <si>
    <t>Income Not Recorded on Statement:</t>
  </si>
  <si>
    <t>Ledger Bank Balance from Previous Report:</t>
  </si>
  <si>
    <t>Deduct</t>
  </si>
  <si>
    <t>Outstanding Cheques</t>
  </si>
  <si>
    <t>Outstanding Cheques (cont'd)</t>
  </si>
  <si>
    <t>Year to Date</t>
  </si>
  <si>
    <t>Date cheque cleared</t>
  </si>
  <si>
    <t>Cheque No.</t>
  </si>
  <si>
    <t>Amount</t>
  </si>
  <si>
    <t>Total Income:</t>
  </si>
  <si>
    <t>Savings/GIC/Long Term Deposits</t>
  </si>
  <si>
    <t>Financial Institution</t>
  </si>
  <si>
    <t>Original Deposit Amt</t>
  </si>
  <si>
    <t>Interest Rate</t>
  </si>
  <si>
    <t>Maturity Date</t>
  </si>
  <si>
    <t>Anticipated Interest Amount at Maturity</t>
  </si>
  <si>
    <t>Anticipated Total Amount at Maturity</t>
  </si>
  <si>
    <t>Total of Outstanding Cheques:</t>
  </si>
  <si>
    <t>Sub-Total of Outstanding Cheques:</t>
  </si>
  <si>
    <t>*Reconciled Bank Balance:    (A)</t>
  </si>
  <si>
    <t>* Reconciled Bank Balance (amount above - A)                                       MUST equal the Ledger Bank Balance at End of Period in the Treasurer's Report to the Membership. A = A</t>
  </si>
  <si>
    <t>**If an amount appears in the box to the right,</t>
  </si>
  <si>
    <t>TOTAL</t>
  </si>
  <si>
    <t>your ledger is NOT balanced (see note above)</t>
  </si>
  <si>
    <t>Ledger Bank Balance for Beginning of Period:</t>
  </si>
  <si>
    <t>Contributions/Donations</t>
  </si>
  <si>
    <t xml:space="preserve"> </t>
  </si>
  <si>
    <t>.</t>
  </si>
  <si>
    <t>SECRETARY-TREASURER'S FINANCIAL REPORT TO THE TRUSTEES</t>
  </si>
  <si>
    <t>TO</t>
  </si>
  <si>
    <t>BOTH PAGES OF THIS REPORT AND THE SIGNED TRUSTEES' AUDIT REPORT MUST BE RETURNED TO CUPE NATIONAL</t>
  </si>
  <si>
    <t>LOCAL NO.:</t>
  </si>
  <si>
    <t>Membership from Previous Report:</t>
  </si>
  <si>
    <t>Full-Time</t>
  </si>
  <si>
    <t>Part-Time</t>
  </si>
  <si>
    <t>MONTHLY TOTALS</t>
  </si>
  <si>
    <t xml:space="preserve">Month </t>
  </si>
  <si>
    <t>MEMBERS</t>
  </si>
  <si>
    <t xml:space="preserve">Total  </t>
  </si>
  <si>
    <t>AVERAGE MEMBERSHIP:</t>
  </si>
  <si>
    <t>BANK RECONCILATION</t>
  </si>
  <si>
    <t>Bank Balance at the END of the month as per Bank Statement :</t>
  </si>
  <si>
    <t>Income not recorded on Statement :</t>
  </si>
  <si>
    <t>ASSETS AND LIABILITIES</t>
  </si>
  <si>
    <t xml:space="preserve">ASSETS  </t>
  </si>
  <si>
    <t>*Ledger Bank Balance:</t>
  </si>
  <si>
    <t>Other Bank Account - ie. Savings:</t>
  </si>
  <si>
    <t>ý</t>
  </si>
  <si>
    <t>REMEMBER TO ENTER MANUALLY ANY AMOUNTS THAT PERTAIN TO THESE CATEGORIES</t>
  </si>
  <si>
    <t>Union Dues Owing to Local:</t>
  </si>
  <si>
    <t>Investments Owned by Local:</t>
  </si>
  <si>
    <t>Property and Equipment (at cost):</t>
  </si>
  <si>
    <t>TOTAL ASSETS:</t>
  </si>
  <si>
    <t>LIABILITIES</t>
  </si>
  <si>
    <t>Money Owing to CUPE National:</t>
  </si>
  <si>
    <t>TOTAL LIABILITIES:</t>
  </si>
  <si>
    <t>Total of Outstanding Cheques</t>
  </si>
  <si>
    <t>*Reconciled Bank Balance (amount above - A) MUST EQUAL the Ledger Bank Balance at the End of Period:  A = A</t>
  </si>
  <si>
    <t>TRUSTEES' AUDIT REPORT - SIX MONTHS</t>
  </si>
  <si>
    <t>þ</t>
  </si>
  <si>
    <t>DID YOU REMEMBER TO</t>
  </si>
  <si>
    <t xml:space="preserve">LOCAL NO. </t>
  </si>
  <si>
    <t>PRINT BOTH PAGES OF THE</t>
  </si>
  <si>
    <t>NUMBER OF MEMBERS</t>
  </si>
  <si>
    <t>TREASURER'S REPORT?</t>
  </si>
  <si>
    <t>BALANCE FROM PREVIOUS REPORT</t>
  </si>
  <si>
    <t>Beginning of Period</t>
  </si>
  <si>
    <t>NO NEED TO ALSO</t>
  </si>
  <si>
    <t>End of Period</t>
  </si>
  <si>
    <t>COMPLETE THE MANUAL DOCUMENT</t>
  </si>
  <si>
    <t>Difference</t>
  </si>
  <si>
    <t>4 PAGE TRUSTEES' AUDIT REPORT</t>
  </si>
  <si>
    <t>INCOME AND EXPENSES FOR THE PERIOD</t>
  </si>
  <si>
    <t>Is your local's union dues rate based on a % or flat rate?</t>
  </si>
  <si>
    <t>ENTER THE  LOCAL'S DUES STRUCTURE INFO. HERE</t>
  </si>
  <si>
    <t xml:space="preserve">INCOME </t>
  </si>
  <si>
    <t>Indicate the dues rate                                             (verify the local's bylaws)</t>
  </si>
  <si>
    <t>Ledger Bank Balance</t>
  </si>
  <si>
    <t>Other Bank Account -  ie. Savings</t>
  </si>
  <si>
    <t>Union Dues Owing to Local</t>
  </si>
  <si>
    <t>Investments Owned by Local (at cost)</t>
  </si>
  <si>
    <t>Value of Property and Equipment               (at cost)</t>
  </si>
  <si>
    <t>Money Owing to CUPE National</t>
  </si>
  <si>
    <t>Surplus (Deficit) for the period:</t>
  </si>
  <si>
    <t>LEDGER BANK BALANCE AT END OF PERIOD:</t>
  </si>
  <si>
    <t>For further information on the responsibilities of the trustees, please refer to Article B.3.12 of the CUPE Constitution.</t>
  </si>
  <si>
    <t>è</t>
  </si>
  <si>
    <t>B.3.12</t>
  </si>
  <si>
    <r>
      <rPr>
        <sz val="16"/>
        <rFont val="Wingdings"/>
        <charset val="2"/>
      </rPr>
      <t>¨</t>
    </r>
    <r>
      <rPr>
        <sz val="16"/>
        <rFont val="Arial"/>
        <family val="2"/>
      </rPr>
      <t xml:space="preserve">      We, the undersigned, have examined the books and records of the local for the period above, and have found everything in order; therefore,</t>
    </r>
    <r>
      <rPr>
        <b/>
        <sz val="16"/>
        <rFont val="Arial"/>
        <family val="2"/>
      </rPr>
      <t xml:space="preserve"> NO</t>
    </r>
    <r>
      <rPr>
        <sz val="16"/>
        <rFont val="Arial"/>
        <family val="2"/>
      </rPr>
      <t xml:space="preserve"> comments are indicated below.  </t>
    </r>
  </si>
  <si>
    <r>
      <rPr>
        <sz val="16"/>
        <rFont val="Wingdings"/>
        <charset val="2"/>
      </rPr>
      <t>¨</t>
    </r>
    <r>
      <rPr>
        <sz val="16"/>
        <rFont val="Arial"/>
        <family val="2"/>
      </rPr>
      <t xml:space="preserve">      We, the undersigned, have examined the books and records of the local for the period above, and have found everything in order, however, we have the following comments and/or recommendations as indicated below.                                                                                      </t>
    </r>
  </si>
  <si>
    <t>A separate written report may also be prepared, see the worksheet entitled:  WRITTEN REPORTS</t>
  </si>
  <si>
    <t>SIGNATURES AND CONTACT</t>
  </si>
  <si>
    <t>x</t>
  </si>
  <si>
    <t>INFO. FOR TRUSTEES:</t>
  </si>
  <si>
    <t>DATE:</t>
  </si>
  <si>
    <t>SIX MONTH BUDGET</t>
  </si>
  <si>
    <t>Enter the budget amounts from current year</t>
  </si>
  <si>
    <t>Enter the budget amounts from last year</t>
  </si>
  <si>
    <t>Enter the budget amounts that you predict for next year (usually done near end of current year)</t>
  </si>
  <si>
    <t>CURRENT YEAR FROM:</t>
  </si>
  <si>
    <t>ê</t>
  </si>
  <si>
    <t>CURRENT YEAR TO:</t>
  </si>
  <si>
    <t>Current Year Actual</t>
  </si>
  <si>
    <t>Current Year Budget</t>
  </si>
  <si>
    <t>Current Year Variance</t>
  </si>
  <si>
    <t>Last Year Budget</t>
  </si>
  <si>
    <t>Variance between current and last year's budgets</t>
  </si>
  <si>
    <t>Next Year Budget</t>
  </si>
  <si>
    <t>SURPLUS/(DEFICIT):</t>
  </si>
  <si>
    <t>Use this area to explain the variances in more detail</t>
  </si>
  <si>
    <t>TOTAL SAVINGS:</t>
  </si>
  <si>
    <t>Anticipated Increase or New Expenses for Next Year</t>
  </si>
  <si>
    <t>TOTAL INCREASES:</t>
  </si>
  <si>
    <t>GLOSSARY</t>
  </si>
  <si>
    <t>DESCRIPTION</t>
  </si>
  <si>
    <t>The amount of dues income received from your employer or sent to CUPE National if you are on direct remittance. (Refer to Per Capita Form - Total Remitted in Section E)</t>
  </si>
  <si>
    <t>All other income received by the local such as initiation fees, interest earned on term deposits, GIC, rental income, etc.</t>
  </si>
  <si>
    <t xml:space="preserve"> CUPE Per Capita</t>
  </si>
  <si>
    <t>All affiliation fees paid to provincial divisions, labour councils, district councils, provincial councils of unions, etc.</t>
  </si>
  <si>
    <t xml:space="preserve"> Salaries </t>
  </si>
  <si>
    <t>The amount of wages and benefits for anyone hired by the local to do specific jobs such as business agents, cleaning the office, clerical support, etc.</t>
  </si>
  <si>
    <t>All recurring expenses such as room rentals for executive and membership meetings, office rent, office supplies, equipment leases, phone, internet, insurance, bonding premiums, bank charges, etc.</t>
  </si>
  <si>
    <t>All non-recurring expenses such as equipment purchases, etc.</t>
  </si>
  <si>
    <t>All expenses incurred by the executive members such as salaries/honoraria, mileage, per diem, , etc.  Do not list expenses related to bargaining, grievances, arbitrations, or conventions/conferences as they have their own designated categories as listed below.</t>
  </si>
  <si>
    <t>All expenses incurred by any member (including executive members) involved with bargaining preparations and negotiations such as lost wages, per diem, mileage, meeting rooms, bulletins, etc.</t>
  </si>
  <si>
    <t>Grievances/Arbitration</t>
  </si>
  <si>
    <t>All expenses incurred by any member (including executive members) in processing grievances and costs associated with arbitration such as lost wages, per diem, mileage, arbitrator's and lawyer's bills, etc.</t>
  </si>
  <si>
    <t xml:space="preserve"> Committee Expenses </t>
  </si>
  <si>
    <t>All expenses incurred by committees such as the Health and Safety Committee, Women's Committee, etc.</t>
  </si>
  <si>
    <t>Conventions/Conferences</t>
  </si>
  <si>
    <t>All expenses incurred by any member (including executive members) attending conventions and conferences such as lost wages, per diem, mileage, registration, etc.</t>
  </si>
  <si>
    <t xml:space="preserve"> Education </t>
  </si>
  <si>
    <t>All expenses incurred by any member (including executive members) attending union educationals and workshops, such as lost wages, per diem, mileage, registration fees, etc.</t>
  </si>
  <si>
    <t xml:space="preserve"> Contributions/Donations </t>
  </si>
  <si>
    <t>All contributions towards the purchase of gifts for retiring members, on-going campaigns, strike support donations, election donations, or contributions to other organizations.</t>
  </si>
  <si>
    <t>Any expense that doesn't fall within the other categories such as special campaigns, etc.</t>
  </si>
  <si>
    <t>BANK RECONCILIATION TIPS</t>
  </si>
  <si>
    <t xml:space="preserve">Each month when you receive your credit union or bank statement, it is vital to verify it against the transactions you entered into the ledger.  This will ensure that your ledger is balanced. </t>
  </si>
  <si>
    <r>
      <t xml:space="preserve">Enter the </t>
    </r>
    <r>
      <rPr>
        <b/>
        <u/>
        <sz val="12"/>
        <rFont val="Arial"/>
        <family val="2"/>
      </rPr>
      <t>ENDING</t>
    </r>
    <r>
      <rPr>
        <b/>
        <sz val="12"/>
        <rFont val="Arial"/>
        <family val="2"/>
      </rPr>
      <t xml:space="preserve"> bank statement balance into the Bank Reconciliation section of the month you are reconciling (see red arrow below).</t>
    </r>
  </si>
  <si>
    <t>January</t>
  </si>
  <si>
    <t>xx</t>
  </si>
  <si>
    <t>Go through the bank statement and verify which cheques were cashed.  Enter a check mark in the column "Cheque is cleared" for each cheque cleared  (as indicated below in the red circle).</t>
  </si>
  <si>
    <r>
      <t xml:space="preserve">Cheque is cleared  </t>
    </r>
    <r>
      <rPr>
        <b/>
        <sz val="9"/>
        <color rgb="FFFF0000"/>
        <rFont val="Calibri"/>
        <family val="2"/>
      </rPr>
      <t>√</t>
    </r>
  </si>
  <si>
    <t>Company ABC</t>
  </si>
  <si>
    <t>Company DEF</t>
  </si>
  <si>
    <t xml:space="preserve">In Step #2 above, cheque # 100 did not clear the bank account (no check mark was indicated); therefore, that cheque is considered "outstanding" and must be entered in the Outstanding Cheques section (see red arrow below).  It is also important to go back to the previous month's outstanding cheques list to see if they continue to be outstanding. If so, they must be brought forward each month until they are cleared at the bank, however, when they clear the bank do not go back in previous month's to check them off.  </t>
  </si>
  <si>
    <t>Verify that all deposits were properly recorded at the bank.  If the bank made an error with the amount, contact them immediately to have it corrected.</t>
  </si>
  <si>
    <r>
      <t xml:space="preserve">Cheque is cleared  </t>
    </r>
    <r>
      <rPr>
        <b/>
        <sz val="9"/>
        <rFont val="Calibri"/>
        <family val="2"/>
      </rPr>
      <t>√</t>
    </r>
  </si>
  <si>
    <t>Dues from Employer</t>
  </si>
  <si>
    <t>5.</t>
  </si>
  <si>
    <t>Record all bank service charges or interest income into your ledger for the month.</t>
  </si>
  <si>
    <t>Bank service charges</t>
  </si>
  <si>
    <t>Interest income</t>
  </si>
  <si>
    <t>6.</t>
  </si>
  <si>
    <t>Now that you have gone through all the steps necessary to make sure everything was properly recorded, you can see if your books are balanced. If there is an amount in red at the bottom of the bank reconciliation section (see red arrow below) you are not in balance and should review your entries again.</t>
  </si>
  <si>
    <t>*Ledger Bank Balance:    (A)</t>
  </si>
  <si>
    <t>* Ledger Bank Balance in the bank reconciliation section (amount  above) MUST equal the Ledger Bank Balance at End of Period in the Treasurer's Report to the Membership. A = A</t>
  </si>
  <si>
    <t>7.</t>
  </si>
  <si>
    <t>As indicated in Step #6, your ledger is out of balance by $72.00.  Where should you search for this difference?  There might be a number of different factors and some are listed below:</t>
  </si>
  <si>
    <t>l</t>
  </si>
  <si>
    <t xml:space="preserve">Transposition error:  </t>
  </si>
  <si>
    <t>two digits are reversed (transposed)</t>
  </si>
  <si>
    <t>In Step #6, the difference was 72.00, which is divisable by 9 = 8</t>
  </si>
  <si>
    <t>result will always be divisible by 9</t>
  </si>
  <si>
    <t>So look for an amount that was reversed</t>
  </si>
  <si>
    <t>Example:   cheque entered as $91.75, but should have been $19.75</t>
  </si>
  <si>
    <t>Bank cleared a cheque for  the wrong amount</t>
  </si>
  <si>
    <t xml:space="preserve">Something was entered twice </t>
  </si>
  <si>
    <t>Outstanding cheques not properly flagged as cleared or forgot to bring forward from previous months</t>
  </si>
  <si>
    <t>Verify if the ending bank statement amount is correct</t>
  </si>
  <si>
    <t>Amounts might have been entered with a comma instead of a decimal point ($19,75 instead of $19.75)</t>
  </si>
  <si>
    <t>STALE DATED CHEQUES</t>
  </si>
  <si>
    <r>
      <t xml:space="preserve">A cheque is stale dated after </t>
    </r>
    <r>
      <rPr>
        <b/>
        <u/>
        <sz val="14"/>
        <rFont val="Arial"/>
        <family val="2"/>
      </rPr>
      <t>6 months</t>
    </r>
    <r>
      <rPr>
        <b/>
        <sz val="14"/>
        <rFont val="Arial"/>
        <family val="2"/>
      </rPr>
      <t xml:space="preserve"> of being issued. You should notify the person or company to whom the cheque was written to and advise them that it will be re-issued.</t>
    </r>
  </si>
  <si>
    <t>In the case where the company is no longer in business, you will just be cancelling the cheque and you will not need to re-issue it.</t>
  </si>
  <si>
    <t>a)</t>
  </si>
  <si>
    <r>
      <rPr>
        <b/>
        <sz val="12"/>
        <color rgb="FFFF0000"/>
        <rFont val="Arial"/>
        <family val="2"/>
      </rPr>
      <t>If you cancel the cheque only</t>
    </r>
    <r>
      <rPr>
        <sz val="12"/>
        <rFont val="Arial"/>
        <family val="2"/>
      </rPr>
      <t xml:space="preserve"> - you need to "minus" the amount of the cheque in the same column you had originally expensed it to.  Remember to also remove it from the outstanding cheque list.</t>
    </r>
  </si>
  <si>
    <t>Company ABC - stale dated cheque cancelled</t>
  </si>
  <si>
    <t>b)</t>
  </si>
  <si>
    <r>
      <rPr>
        <b/>
        <sz val="12"/>
        <color rgb="FFFF0000"/>
        <rFont val="Arial"/>
        <family val="2"/>
      </rPr>
      <t>If you cancel the cheque and issue a new one</t>
    </r>
    <r>
      <rPr>
        <sz val="12"/>
        <rFont val="Arial"/>
        <family val="2"/>
      </rPr>
      <t xml:space="preserve"> - you need to "minus" the amount of the cheque in the same column you had originally expensed it to and then write a new cheque and enter the new cheque into the ledger (also in the same category). The net effect will be zero.  Then remove cheque #100 from the outstanding cheque list.  Remember if the new cheque #120 doesn't clear the bank at the end of the month, it will have to be recorded as an outstanding cheque.</t>
    </r>
  </si>
  <si>
    <t>Company ABC - stale dated cheque reversed</t>
  </si>
  <si>
    <t>Company ABC - to replace s/d cheque #100</t>
  </si>
  <si>
    <t>DIRECT REMITTANCE LOCALS</t>
  </si>
  <si>
    <t>IF YOUR LOCAL WOULD PREFER TO HAVE THE MONTHLY REBATE CHEQUES SENT BY ELECTRONIC FUNDS TRANSFER (EFT)                    SEND EMAIL TO: percapitaeft@cupe.ca                     FOR AN APPLICATION FORM</t>
  </si>
  <si>
    <t>HOW TO RECORD THE DIRECT REMITTANCE DUES AND PER CAPITA INTO THE LEDGER</t>
  </si>
  <si>
    <t>The example below depicts the details of a per capita form for the month of December 2015</t>
  </si>
  <si>
    <t>The employer sent to CUPE National two payments for the month as dues are deducted on a bi-weekly basis</t>
  </si>
  <si>
    <t>The first pay period is indicated in box #3 under PREPAYMENT:  ($4500)</t>
  </si>
  <si>
    <t>The second pay period of the month is indicated near the bottom of the form:  TOTAL REMITTED:  ($4400)</t>
  </si>
  <si>
    <t>The sum of those two amounts will always equal the total dues received by CUPE National for the month.  In this example, ($8900) in total dues for December 2015</t>
  </si>
  <si>
    <t>When entering the amounts from the per capita form into the ledger, a two step entry must be done to properly account for the total income and total expense</t>
  </si>
  <si>
    <t>(a)</t>
  </si>
  <si>
    <t>Total union dues received by CUPE National are recorded under INCOME - DUES:  $8900</t>
  </si>
  <si>
    <t>(b)</t>
  </si>
  <si>
    <t>Total Per Capita deducted by CUPE National is recorded as CUPE PER CAPITA Expense:  $5000 (Line C-1 of the form)</t>
  </si>
  <si>
    <t>(c)</t>
  </si>
  <si>
    <t>Any other deductions made by CUPE National, such as bonding are also to be expensed - OPERATING EXPENSES: $98</t>
  </si>
  <si>
    <t>THE NET DIFFERENCE BETWEEN (a) MINUS (b) + (c) IS THE AMOUNT OF REBATE CHEQUE RECEIVED BY THE LOCAL</t>
  </si>
  <si>
    <t>( 8900 - (5000 + 98)) = 3802</t>
  </si>
  <si>
    <t xml:space="preserve">THE REBATE AMOUNT SHOULD ONLY BE ENTERED UNDER THE DESCRIPTION COLUMN SO THAT THE TRUSTEES CAN CONFIRM THE AMOUNT THAT WAS DEPOSITED INTO THE BANK </t>
  </si>
  <si>
    <t>CUPE NTL Rebate cheque     $ 3,802.00 Dec 2015</t>
  </si>
  <si>
    <t xml:space="preserve">(a) </t>
  </si>
  <si>
    <t xml:space="preserve">   (b)</t>
  </si>
  <si>
    <t>( c)</t>
  </si>
  <si>
    <t>PER CAPITA FORM EXAMPLE:  DECEMBER 2015</t>
  </si>
  <si>
    <t>PER CAPITA EXPENSE</t>
  </si>
  <si>
    <t>INCOME-DUES (1st pay period)</t>
  </si>
  <si>
    <t>REBATE CHEQUE AMOUNT</t>
  </si>
  <si>
    <t>OPERATING EXPENSE - BONDING</t>
  </si>
  <si>
    <t>INCOME-DUES (2nd pay period)</t>
  </si>
  <si>
    <t>STEPS TO TAKE WHEN YEAR END IS FINISHED</t>
  </si>
  <si>
    <t>Once the ledger has been finalized and reconciled to the bank statement, you are ready to begin the audit process.</t>
  </si>
  <si>
    <t>Contact your local's three elected Trustees' to schedule the verification of the local's books.</t>
  </si>
  <si>
    <t>Refer to the booklet entitled "Trustees' Checklist and Suggested Recommendations" to gather and organize all the necessary documents that</t>
  </si>
  <si>
    <t>must be made available for the trustees to perform their duties and ensure a smooth process.</t>
  </si>
  <si>
    <t>Print each of the monthly ledger pages so they can review all the transactions throughout the audit period against the back up documents in the</t>
  </si>
  <si>
    <t>corresponding files.</t>
  </si>
  <si>
    <t xml:space="preserve">It is not necessary to send to CUPE National the monthly ledger pages. </t>
  </si>
  <si>
    <t>Only the Treasurer's and Trustees' pages of the ledger need to be sent.</t>
  </si>
  <si>
    <r>
      <t xml:space="preserve">As per Article B.2.1 of the CUPE Constitution, every Local Union must have </t>
    </r>
    <r>
      <rPr>
        <b/>
        <u/>
        <sz val="12"/>
        <rFont val="Arial"/>
        <family val="2"/>
      </rPr>
      <t>three</t>
    </r>
    <r>
      <rPr>
        <b/>
        <sz val="12"/>
        <rFont val="Arial"/>
        <family val="2"/>
      </rPr>
      <t xml:space="preserve"> Trustees.</t>
    </r>
  </si>
  <si>
    <t>B.2.1</t>
  </si>
  <si>
    <t>Every Local Union must have these officers: President,</t>
  </si>
  <si>
    <t>Vice-President, Secretary-Treasurer, Recording Secretary</t>
  </si>
  <si>
    <t>and three Trustees.</t>
  </si>
  <si>
    <r>
      <t xml:space="preserve">If your local has </t>
    </r>
    <r>
      <rPr>
        <b/>
        <u/>
        <sz val="12"/>
        <rFont val="Arial"/>
        <family val="2"/>
      </rPr>
      <t>less than 20 members</t>
    </r>
    <r>
      <rPr>
        <b/>
        <sz val="12"/>
        <rFont val="Arial"/>
        <family val="2"/>
      </rPr>
      <t>, Article B.3.11 refers to the exception in this case.</t>
    </r>
  </si>
  <si>
    <t>B.3.11</t>
  </si>
  <si>
    <t>A Local Union that has an annual average of fewer</t>
  </si>
  <si>
    <t>than 20 members and is unable to elect three Trustees</t>
  </si>
  <si>
    <t>may appoint a member of the Executive Board who is</t>
  </si>
  <si>
    <t>not a signing officer to perform all the duties of</t>
  </si>
  <si>
    <t>Trustees. The appointment must be made by majority</t>
  </si>
  <si>
    <t>vote of the membership. A Local Union that qualifies</t>
  </si>
  <si>
    <t>and uses this provision will be deemed to comply with</t>
  </si>
  <si>
    <t>Articles B.2.1 and B.2.2.</t>
  </si>
  <si>
    <t>8.</t>
  </si>
  <si>
    <t>If your local chooses to have an accountant prepare financial statements, Article B.3.13 refers to this option.</t>
  </si>
  <si>
    <t>B.3.13</t>
  </si>
  <si>
    <t>A qualified accountant or accounting firm hired by a</t>
  </si>
  <si>
    <t>Local Union to audit its financial records must report as</t>
  </si>
  <si>
    <t>set out in Article B.3.12. The Trustees of the Local</t>
  </si>
  <si>
    <t>Union must still fulfill their duties to exercise general</t>
  </si>
  <si>
    <t>supervision over all property and assets of the Local</t>
  </si>
  <si>
    <t>Union as set out in Article B.3.10 and to make a written</t>
  </si>
  <si>
    <t>report to the membership as set out in Article B.3.12.</t>
  </si>
  <si>
    <t>The Secretary-Treasurer must still respond to any</t>
  </si>
  <si>
    <t>concerns or recommendations made in the audit.</t>
  </si>
  <si>
    <t>TO RECAP</t>
  </si>
  <si>
    <t xml:space="preserve">DOCUMENTS TO BE SENT TO CUPE NATIONAL </t>
  </si>
  <si>
    <t xml:space="preserve">      Don't forget to also send a copy to your National Servicing Represenative AND keep a copy for the local and the Trustees</t>
  </si>
  <si>
    <t>TRUSTEES' AUDIT REPORT (yellow worksheet:  Trustees)</t>
  </si>
  <si>
    <r>
      <t xml:space="preserve">TREASURER'S FINANCIAL REPORT TO THE TRUSTEES' (yellow worksheet:  Treasurer)  MAKE SURE TO PRINT AND SEND </t>
    </r>
    <r>
      <rPr>
        <b/>
        <u/>
        <sz val="10"/>
        <rFont val="Arial"/>
        <family val="2"/>
      </rPr>
      <t>BOTH</t>
    </r>
    <r>
      <rPr>
        <b/>
        <sz val="10"/>
        <rFont val="Arial"/>
        <family val="2"/>
      </rPr>
      <t xml:space="preserve"> PAGES</t>
    </r>
  </si>
  <si>
    <t>TRUSTEES' CHECKLIST AND SUGGESTED RECOMMENDATIONS (document can be downloaded from the CUPE website)</t>
  </si>
  <si>
    <t>WRITTEN REPORT TO THE PRESIDENT AND SECRETARY-TREASURER OF THE LOCAL WITH ANY RECOMMENDATIONS OR CONCERNS</t>
  </si>
  <si>
    <t>WRITTEN REPORT FROM THE LOCAL SECRETARY-TREASURER GIVING A RESPONSE TO ITEM #4</t>
  </si>
  <si>
    <t>WRITTEN REPORT TO THE LOCAL MEMBERSHIP REGARDING THE AUDIT</t>
  </si>
  <si>
    <t>BY MAIL:</t>
  </si>
  <si>
    <t>BY EMAIL:</t>
  </si>
  <si>
    <t>BY FAX:</t>
  </si>
  <si>
    <t>1375 St. Laurent Blvd.</t>
  </si>
  <si>
    <t>trustees@cupe.ca</t>
  </si>
  <si>
    <t>(613) 237-5508</t>
  </si>
  <si>
    <t>Ottawa, ON  K1G 0Z7</t>
  </si>
  <si>
    <t>Attn:  National Secretary-Treasurer</t>
  </si>
  <si>
    <t>WRITTEN REPORT EXAMPLES</t>
  </si>
  <si>
    <t>THE FOLLOWING ARE EXAMPLES OF TRUSTEES' WRITTEN REPORTS.  YOUR LOCAL MAY ALSO USE THEIR OWN TEMPLATES</t>
  </si>
  <si>
    <t>REPORT TO THE LOCAL PRESIDENT AND SECRETARY-TREASURER</t>
  </si>
  <si>
    <t>RESPONSE FROM THE LOCAL SECRETARY-TREASURER TO THE TRUSTEES</t>
  </si>
  <si>
    <t>REPORT TO THE LOCAL MEMBERSHIP</t>
  </si>
  <si>
    <t>CUPE CONSTITUTION - ARTICLE B.3.12</t>
  </si>
  <si>
    <t>Enter your ending ledger bank balance from previous period in yellow box:</t>
  </si>
  <si>
    <t xml:space="preserve">Per capita payments made to CUPE National (.85% of regular wages) or if you are on direct remittance, the amount of per capita tax withheld by CUPE National (refer to Per Capita Form - Line C-1: under "amount" column). </t>
  </si>
  <si>
    <t>Ledger Bank Balance from Previous Period:</t>
  </si>
  <si>
    <t>NOT THE BANK STATEMENT BALANCE BUT LAST YEAR'S ENDING LEDGER BALANCE as indicated below in red circle example</t>
  </si>
  <si>
    <t>Expenses From Current Year That Will Not Happen Next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</si>
</sst>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quot;$&quot;#,##0_);\(&quot;$&quot;#,##0\)"/>
    <numFmt numFmtId="165" formatCode="_(* #,##0.00_);_(* \(#,##0.00\);_(* &quot;-&quot;??_);_(@_)"/>
    <numFmt numFmtId="166" formatCode="mmmm\-yy"/>
    <numFmt numFmtId="167" formatCode="&quot;$&quot;#,##0.00"/>
    <numFmt numFmtId="168" formatCode="mmm"/>
    <numFmt numFmtId="169" formatCode="yyyy"/>
    <numFmt numFmtId="170" formatCode="0.00_);\(0.00\)"/>
    <numFmt numFmtId="171" formatCode="0_);\(0\)"/>
    <numFmt numFmtId="172" formatCode="#,##0.00_ ;\-#,##0.00\ "/>
    <numFmt numFmtId="173" formatCode="[$-409]mmm\-yy;@"/>
  </numFmts>
  <fonts count="89">
    <font>
      <sz val="10"/>
      <name val="Arial"/>
    </font>
    <font>
      <sz val="10"/>
      <name val="Arial"/>
      <family val="2"/>
    </font>
    <font>
      <sz val="12"/>
      <name val="Arial"/>
      <family val="2"/>
    </font>
    <font>
      <b/>
      <sz val="12"/>
      <name val="Arial"/>
      <family val="2"/>
    </font>
    <font>
      <b/>
      <sz val="16"/>
      <name val="Arial"/>
      <family val="2"/>
    </font>
    <font>
      <sz val="8"/>
      <name val="Arial"/>
      <family val="2"/>
    </font>
    <font>
      <u/>
      <sz val="7.5"/>
      <color indexed="12"/>
      <name val="Arial"/>
      <family val="2"/>
    </font>
    <font>
      <sz val="11"/>
      <name val="Arial"/>
      <family val="2"/>
    </font>
    <font>
      <sz val="14"/>
      <name val="Arial"/>
      <family val="2"/>
    </font>
    <font>
      <b/>
      <sz val="14"/>
      <name val="Arial"/>
      <family val="2"/>
    </font>
    <font>
      <b/>
      <sz val="9"/>
      <name val="Arial"/>
      <family val="2"/>
    </font>
    <font>
      <b/>
      <sz val="22"/>
      <name val="Arial"/>
      <family val="2"/>
    </font>
    <font>
      <sz val="16"/>
      <name val="Arial"/>
      <family val="2"/>
    </font>
    <font>
      <b/>
      <sz val="26"/>
      <name val="Arial"/>
      <family val="2"/>
    </font>
    <font>
      <b/>
      <sz val="28"/>
      <name val="Arial"/>
      <family val="2"/>
    </font>
    <font>
      <b/>
      <sz val="20"/>
      <name val="Arial"/>
      <family val="2"/>
    </font>
    <font>
      <sz val="10"/>
      <name val="Times New Roman"/>
      <family val="1"/>
    </font>
    <font>
      <sz val="12"/>
      <name val="Times New Roman"/>
      <family val="1"/>
    </font>
    <font>
      <b/>
      <sz val="20"/>
      <name val="Times New Roman"/>
      <family val="1"/>
    </font>
    <font>
      <b/>
      <sz val="14"/>
      <name val="Times New Roman"/>
      <family val="1"/>
    </font>
    <font>
      <b/>
      <sz val="10"/>
      <name val="Times New Roman"/>
      <family val="1"/>
    </font>
    <font>
      <sz val="14"/>
      <name val="Times New Roman"/>
      <family val="1"/>
    </font>
    <font>
      <b/>
      <sz val="9"/>
      <name val="Times New Roman"/>
      <family val="1"/>
    </font>
    <font>
      <b/>
      <u/>
      <sz val="14"/>
      <name val="Arial"/>
      <family val="2"/>
    </font>
    <font>
      <sz val="20"/>
      <name val="Arial"/>
      <family val="2"/>
    </font>
    <font>
      <b/>
      <sz val="10"/>
      <name val="Arial"/>
      <family val="2"/>
    </font>
    <font>
      <i/>
      <sz val="10"/>
      <name val="Arial"/>
      <family val="2"/>
    </font>
    <font>
      <u/>
      <sz val="24"/>
      <name val="Arial"/>
      <family val="2"/>
    </font>
    <font>
      <sz val="9"/>
      <name val="Times New Roman"/>
      <family val="1"/>
    </font>
    <font>
      <sz val="9"/>
      <name val="Arial"/>
      <family val="2"/>
    </font>
    <font>
      <b/>
      <sz val="9"/>
      <color rgb="FFFF0000"/>
      <name val="Times New Roman"/>
      <family val="1"/>
    </font>
    <font>
      <b/>
      <sz val="9"/>
      <name val="Calibri"/>
      <family val="2"/>
    </font>
    <font>
      <b/>
      <sz val="7"/>
      <name val="Arial"/>
      <family val="2"/>
    </font>
    <font>
      <b/>
      <sz val="8"/>
      <name val="Times New Roman"/>
      <family val="1"/>
    </font>
    <font>
      <b/>
      <u/>
      <sz val="10"/>
      <name val="Arial"/>
      <family val="2"/>
    </font>
    <font>
      <u/>
      <sz val="10"/>
      <name val="Arial"/>
      <family val="2"/>
    </font>
    <font>
      <b/>
      <sz val="24"/>
      <name val="Arial"/>
      <family val="2"/>
    </font>
    <font>
      <b/>
      <u/>
      <sz val="12"/>
      <name val="Arial"/>
      <family val="2"/>
    </font>
    <font>
      <sz val="9"/>
      <color rgb="FFFF0000"/>
      <name val="Times New Roman"/>
      <family val="1"/>
    </font>
    <font>
      <b/>
      <sz val="11"/>
      <name val="Arial"/>
      <family val="2"/>
    </font>
    <font>
      <b/>
      <u/>
      <sz val="11"/>
      <name val="Arial"/>
      <family val="2"/>
    </font>
    <font>
      <b/>
      <sz val="9"/>
      <color rgb="FFFF0000"/>
      <name val="Calibri"/>
      <family val="2"/>
    </font>
    <font>
      <sz val="10"/>
      <color rgb="FFFF0000"/>
      <name val="Arial"/>
      <family val="2"/>
    </font>
    <font>
      <sz val="10"/>
      <name val="Wingdings"/>
      <charset val="2"/>
    </font>
    <font>
      <sz val="11"/>
      <color theme="0"/>
      <name val="Arial"/>
      <family val="2"/>
    </font>
    <font>
      <b/>
      <sz val="20"/>
      <color rgb="FFFF0000"/>
      <name val="Wingdings"/>
      <charset val="2"/>
    </font>
    <font>
      <b/>
      <sz val="10"/>
      <color rgb="FF0070C0"/>
      <name val="Arial"/>
      <family val="2"/>
    </font>
    <font>
      <b/>
      <sz val="9"/>
      <color rgb="FF0070C0"/>
      <name val="Times New Roman"/>
      <family val="1"/>
    </font>
    <font>
      <sz val="10"/>
      <color rgb="FFFF0000"/>
      <name val="Wingdings"/>
      <charset val="2"/>
    </font>
    <font>
      <sz val="12"/>
      <color rgb="FFFF0000"/>
      <name val="Wingdings"/>
      <charset val="2"/>
    </font>
    <font>
      <sz val="10"/>
      <color rgb="FF0070C0"/>
      <name val="Wingdings"/>
      <charset val="2"/>
    </font>
    <font>
      <b/>
      <sz val="12"/>
      <color rgb="FFFF0000"/>
      <name val="Arial"/>
      <family val="2"/>
    </font>
    <font>
      <b/>
      <i/>
      <sz val="10"/>
      <name val="Arial"/>
      <family val="2"/>
    </font>
    <font>
      <b/>
      <sz val="11"/>
      <color rgb="FFFF0000"/>
      <name val="Arial"/>
      <family val="2"/>
    </font>
    <font>
      <b/>
      <sz val="26"/>
      <name val="Wingdings"/>
      <charset val="2"/>
    </font>
    <font>
      <b/>
      <sz val="22"/>
      <name val="Wingdings"/>
      <charset val="2"/>
    </font>
    <font>
      <b/>
      <sz val="10"/>
      <color rgb="FFFF0000"/>
      <name val="Times New Roman"/>
      <family val="1"/>
    </font>
    <font>
      <b/>
      <sz val="10"/>
      <color rgb="FFFF0000"/>
      <name val="Arial"/>
      <family val="2"/>
    </font>
    <font>
      <b/>
      <i/>
      <sz val="12"/>
      <color rgb="FFFF0000"/>
      <name val="Times New Roman"/>
      <family val="1"/>
    </font>
    <font>
      <sz val="18"/>
      <name val="Arial"/>
      <family val="2"/>
    </font>
    <font>
      <sz val="22"/>
      <name val="Arial"/>
      <family val="2"/>
    </font>
    <font>
      <u/>
      <sz val="18"/>
      <name val="Arial"/>
      <family val="2"/>
    </font>
    <font>
      <u/>
      <sz val="18"/>
      <color indexed="62"/>
      <name val="Arial"/>
      <family val="2"/>
    </font>
    <font>
      <b/>
      <sz val="12"/>
      <color rgb="FFFF0000"/>
      <name val="Times New Roman"/>
      <family val="1"/>
    </font>
    <font>
      <u/>
      <sz val="12"/>
      <name val="Arial"/>
      <family val="2"/>
    </font>
    <font>
      <b/>
      <i/>
      <sz val="12"/>
      <name val="Arial"/>
      <family val="2"/>
    </font>
    <font>
      <b/>
      <sz val="18"/>
      <color rgb="FFFF0000"/>
      <name val="Arial"/>
      <family val="2"/>
    </font>
    <font>
      <i/>
      <sz val="12"/>
      <color rgb="FFFF0000"/>
      <name val="Arial"/>
      <family val="2"/>
    </font>
    <font>
      <b/>
      <sz val="18"/>
      <name val="Arial"/>
      <family val="2"/>
    </font>
    <font>
      <b/>
      <sz val="17"/>
      <name val="Arial"/>
      <family val="2"/>
    </font>
    <font>
      <sz val="17"/>
      <name val="Arial"/>
      <family val="2"/>
    </font>
    <font>
      <sz val="15"/>
      <name val="Arial"/>
      <family val="2"/>
    </font>
    <font>
      <b/>
      <sz val="15"/>
      <name val="Arial"/>
      <family val="2"/>
    </font>
    <font>
      <i/>
      <sz val="18"/>
      <name val="Arial"/>
      <family val="2"/>
    </font>
    <font>
      <u/>
      <sz val="20"/>
      <name val="Arial"/>
      <family val="2"/>
    </font>
    <font>
      <b/>
      <i/>
      <sz val="14"/>
      <name val="Arial"/>
      <family val="2"/>
    </font>
    <font>
      <b/>
      <u/>
      <sz val="18"/>
      <name val="Arial"/>
      <family val="2"/>
    </font>
    <font>
      <sz val="72"/>
      <color rgb="FFFF0000"/>
      <name val="Symbol"/>
      <family val="1"/>
      <charset val="2"/>
    </font>
    <font>
      <sz val="16"/>
      <name val="Wingdings"/>
      <charset val="2"/>
    </font>
    <font>
      <sz val="16"/>
      <name val="Arial"/>
      <family val="2"/>
      <charset val="2"/>
    </font>
    <font>
      <b/>
      <sz val="10"/>
      <color indexed="10"/>
      <name val="Times New Roman"/>
      <family val="1"/>
    </font>
    <font>
      <sz val="9"/>
      <name val="Wingdings"/>
      <charset val="2"/>
    </font>
    <font>
      <i/>
      <sz val="11"/>
      <name val="Arial"/>
      <family val="2"/>
    </font>
    <font>
      <u/>
      <sz val="18"/>
      <color indexed="12"/>
      <name val="Arial"/>
      <family val="2"/>
    </font>
    <font>
      <b/>
      <sz val="9"/>
      <color rgb="FFFF0000"/>
      <name val="Arial"/>
      <family val="2"/>
    </font>
    <font>
      <sz val="9"/>
      <color indexed="81"/>
      <name val="Tahoma"/>
      <family val="2"/>
    </font>
    <font>
      <sz val="11"/>
      <color rgb="FFFF0000"/>
      <name val="Arial"/>
      <family val="2"/>
    </font>
    <font>
      <sz val="11"/>
      <color indexed="10"/>
      <name val="Arial"/>
      <family val="2"/>
    </font>
    <font>
      <b/>
      <sz val="14"/>
      <color indexed="10"/>
      <name val="Arial"/>
      <family val="2"/>
    </font>
  </fonts>
  <fills count="33">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55"/>
        <bgColor indexed="64"/>
      </patternFill>
    </fill>
    <fill>
      <patternFill patternType="solid">
        <fgColor indexed="43"/>
        <bgColor indexed="64"/>
      </patternFill>
    </fill>
    <fill>
      <patternFill patternType="solid">
        <fgColor indexed="50"/>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10"/>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68426"/>
        <bgColor indexed="64"/>
      </patternFill>
    </fill>
    <fill>
      <patternFill patternType="solid">
        <fgColor theme="9"/>
        <bgColor indexed="64"/>
      </patternFill>
    </fill>
    <fill>
      <patternFill patternType="solid">
        <fgColor theme="9" tint="0.59999389629810485"/>
        <bgColor indexed="64"/>
      </patternFill>
    </fill>
  </fills>
  <borders count="114">
    <border>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medium">
        <color indexed="64"/>
      </top>
      <bottom style="medium">
        <color indexed="64"/>
      </bottom>
      <diagonal/>
    </border>
    <border>
      <left style="thick">
        <color indexed="64"/>
      </left>
      <right/>
      <top/>
      <bottom/>
      <diagonal/>
    </border>
    <border>
      <left/>
      <right/>
      <top style="medium">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ck">
        <color indexed="64"/>
      </left>
      <right style="thin">
        <color indexed="64"/>
      </right>
      <top/>
      <bottom style="thick">
        <color indexed="64"/>
      </bottom>
      <diagonal/>
    </border>
    <border>
      <left/>
      <right style="thick">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ck">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thick">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style="thin">
        <color indexed="64"/>
      </left>
      <right/>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thick">
        <color indexed="64"/>
      </bottom>
      <diagonal/>
    </border>
    <border>
      <left/>
      <right style="thin">
        <color indexed="64"/>
      </right>
      <top style="thin">
        <color indexed="64"/>
      </top>
      <bottom/>
      <diagonal/>
    </border>
    <border>
      <left style="thick">
        <color indexed="64"/>
      </left>
      <right/>
      <top/>
      <bottom style="thick">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ck">
        <color indexed="64"/>
      </top>
      <bottom style="medium">
        <color indexed="64"/>
      </bottom>
      <diagonal/>
    </border>
    <border>
      <left/>
      <right style="thick">
        <color indexed="64"/>
      </right>
      <top/>
      <bottom style="medium">
        <color indexed="64"/>
      </bottom>
      <diagonal/>
    </border>
  </borders>
  <cellStyleXfs count="5">
    <xf numFmtId="0" fontId="0" fillId="0" borderId="0"/>
    <xf numFmtId="43" fontId="1" fillId="0" borderId="0" applyFont="0" applyFill="0" applyBorder="0" applyAlignment="0" applyProtection="0"/>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1570">
    <xf numFmtId="0" fontId="0" fillId="0" borderId="0" xfId="0"/>
    <xf numFmtId="0" fontId="16" fillId="0" borderId="0" xfId="0" applyFont="1"/>
    <xf numFmtId="0" fontId="16" fillId="0" borderId="0" xfId="0" applyFont="1" applyAlignment="1">
      <alignment vertical="center"/>
    </xf>
    <xf numFmtId="0" fontId="16" fillId="0" borderId="0" xfId="0" applyFont="1" applyProtection="1">
      <protection locked="0"/>
    </xf>
    <xf numFmtId="0" fontId="1" fillId="0" borderId="0" xfId="0" applyFont="1"/>
    <xf numFmtId="170" fontId="16" fillId="0" borderId="0" xfId="0" applyNumberFormat="1" applyFont="1" applyProtection="1">
      <protection locked="0"/>
    </xf>
    <xf numFmtId="170" fontId="16" fillId="0" borderId="0" xfId="0" applyNumberFormat="1" applyFont="1" applyAlignment="1" applyProtection="1">
      <alignment vertical="center"/>
      <protection locked="0"/>
    </xf>
    <xf numFmtId="170" fontId="16" fillId="5" borderId="18" xfId="0" applyNumberFormat="1" applyFont="1" applyFill="1" applyBorder="1" applyProtection="1">
      <protection locked="0"/>
    </xf>
    <xf numFmtId="170" fontId="16" fillId="5" borderId="32" xfId="0" applyNumberFormat="1" applyFont="1" applyFill="1" applyBorder="1" applyProtection="1">
      <protection locked="0"/>
    </xf>
    <xf numFmtId="170" fontId="16" fillId="5" borderId="15" xfId="0" applyNumberFormat="1" applyFont="1" applyFill="1" applyBorder="1" applyProtection="1">
      <protection locked="0"/>
    </xf>
    <xf numFmtId="170" fontId="17" fillId="0" borderId="0" xfId="0" applyNumberFormat="1" applyFont="1" applyProtection="1">
      <protection locked="0"/>
    </xf>
    <xf numFmtId="170" fontId="16" fillId="0" borderId="0" xfId="0" applyNumberFormat="1" applyFont="1" applyAlignment="1" applyProtection="1">
      <alignment wrapText="1"/>
      <protection locked="0"/>
    </xf>
    <xf numFmtId="166" fontId="21" fillId="0" borderId="0" xfId="0" applyNumberFormat="1" applyFont="1" applyAlignment="1" applyProtection="1">
      <alignment horizontal="center"/>
      <protection locked="0"/>
    </xf>
    <xf numFmtId="166" fontId="21" fillId="0" borderId="33" xfId="0" applyNumberFormat="1" applyFont="1" applyBorder="1" applyAlignment="1" applyProtection="1">
      <alignment horizontal="center"/>
      <protection locked="0"/>
    </xf>
    <xf numFmtId="0" fontId="16" fillId="0" borderId="0" xfId="0" applyFont="1" applyAlignment="1" applyProtection="1">
      <alignment vertical="center"/>
      <protection locked="0"/>
    </xf>
    <xf numFmtId="0" fontId="14" fillId="0" borderId="0" xfId="0" applyFont="1" applyAlignment="1" applyProtection="1">
      <alignment horizontal="right" vertical="center"/>
      <protection locked="0"/>
    </xf>
    <xf numFmtId="0" fontId="0" fillId="0" borderId="0" xfId="0" applyProtection="1">
      <protection locked="0"/>
    </xf>
    <xf numFmtId="0" fontId="14" fillId="0" borderId="31"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168" fontId="14" fillId="0" borderId="0" xfId="0" applyNumberFormat="1" applyFont="1" applyAlignment="1" applyProtection="1">
      <alignment horizontal="right"/>
      <protection locked="0"/>
    </xf>
    <xf numFmtId="0" fontId="13" fillId="0" borderId="0" xfId="0" applyFont="1" applyAlignment="1" applyProtection="1">
      <alignment horizontal="center"/>
      <protection locked="0"/>
    </xf>
    <xf numFmtId="17" fontId="14" fillId="0" borderId="0" xfId="0" applyNumberFormat="1" applyFont="1" applyAlignment="1" applyProtection="1">
      <alignment horizontal="left" vertical="center"/>
      <protection locked="0"/>
    </xf>
    <xf numFmtId="0" fontId="5" fillId="0" borderId="0" xfId="0" applyFont="1" applyProtection="1">
      <protection locked="0"/>
    </xf>
    <xf numFmtId="0" fontId="8" fillId="0" borderId="0" xfId="0" applyFont="1" applyProtection="1">
      <protection locked="0"/>
    </xf>
    <xf numFmtId="0" fontId="8" fillId="0" borderId="0" xfId="0" applyFont="1" applyAlignment="1" applyProtection="1">
      <alignment horizontal="right"/>
      <protection locked="0"/>
    </xf>
    <xf numFmtId="0" fontId="11"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49" fontId="10" fillId="0" borderId="0" xfId="0" applyNumberFormat="1" applyFont="1" applyAlignment="1" applyProtection="1">
      <alignment horizontal="center" vertical="center" wrapText="1"/>
      <protection locked="0"/>
    </xf>
    <xf numFmtId="167" fontId="2" fillId="0" borderId="0" xfId="2" applyFont="1" applyFill="1" applyBorder="1" applyAlignment="1" applyProtection="1">
      <alignment horizontal="right" vertical="center"/>
      <protection locked="0"/>
    </xf>
    <xf numFmtId="0" fontId="2" fillId="0" borderId="0" xfId="0" applyFont="1" applyAlignment="1" applyProtection="1">
      <alignment vertical="center"/>
      <protection locked="0"/>
    </xf>
    <xf numFmtId="167" fontId="8" fillId="0" borderId="0" xfId="2" applyFont="1" applyFill="1" applyBorder="1" applyAlignment="1" applyProtection="1">
      <alignment horizontal="right" vertical="center"/>
      <protection locked="0"/>
    </xf>
    <xf numFmtId="167" fontId="8" fillId="0" borderId="0" xfId="0" applyNumberFormat="1" applyFont="1" applyAlignment="1" applyProtection="1">
      <alignment horizontal="right" vertical="center"/>
      <protection locked="0"/>
    </xf>
    <xf numFmtId="167" fontId="5" fillId="0" borderId="0" xfId="0" applyNumberFormat="1" applyFont="1" applyAlignment="1" applyProtection="1">
      <alignment horizontal="right" vertical="center"/>
      <protection locked="0"/>
    </xf>
    <xf numFmtId="167" fontId="0" fillId="0" borderId="0" xfId="0" applyNumberFormat="1" applyAlignment="1" applyProtection="1">
      <alignment horizontal="right" vertical="center"/>
      <protection locked="0"/>
    </xf>
    <xf numFmtId="0" fontId="7" fillId="0" borderId="0" xfId="0" applyFont="1" applyAlignment="1" applyProtection="1">
      <alignment horizontal="center" vertical="center" wrapText="1"/>
      <protection locked="0"/>
    </xf>
    <xf numFmtId="4" fontId="8" fillId="0" borderId="0" xfId="0" applyNumberFormat="1" applyFont="1" applyAlignment="1" applyProtection="1">
      <alignment horizontal="right"/>
      <protection locked="0"/>
    </xf>
    <xf numFmtId="4" fontId="5" fillId="0" borderId="0" xfId="0" applyNumberFormat="1" applyFont="1" applyAlignment="1" applyProtection="1">
      <alignment horizontal="right"/>
      <protection locked="0"/>
    </xf>
    <xf numFmtId="4" fontId="0" fillId="0" borderId="0" xfId="0" applyNumberFormat="1" applyAlignment="1" applyProtection="1">
      <alignment horizontal="right"/>
      <protection locked="0"/>
    </xf>
    <xf numFmtId="166" fontId="8" fillId="0" borderId="0" xfId="0" applyNumberFormat="1" applyFont="1" applyAlignment="1" applyProtection="1">
      <alignment horizontal="right" vertical="center"/>
      <protection locked="0"/>
    </xf>
    <xf numFmtId="166" fontId="4" fillId="0" borderId="0" xfId="0" applyNumberFormat="1" applyFont="1" applyAlignment="1" applyProtection="1">
      <alignment horizontal="center" vertical="center"/>
      <protection locked="0"/>
    </xf>
    <xf numFmtId="167" fontId="2" fillId="0" borderId="0" xfId="0" applyNumberFormat="1" applyFont="1" applyAlignment="1" applyProtection="1">
      <alignment horizontal="center" vertical="center"/>
      <protection locked="0"/>
    </xf>
    <xf numFmtId="166" fontId="8" fillId="0" borderId="0" xfId="0" applyNumberFormat="1" applyFont="1" applyAlignment="1" applyProtection="1">
      <alignment horizontal="center" vertical="center"/>
      <protection locked="0"/>
    </xf>
    <xf numFmtId="0" fontId="0" fillId="0" borderId="0" xfId="0" applyAlignment="1" applyProtection="1">
      <alignment horizontal="center"/>
      <protection locked="0"/>
    </xf>
    <xf numFmtId="166" fontId="8" fillId="0" borderId="0" xfId="0" applyNumberFormat="1" applyFont="1" applyAlignment="1" applyProtection="1">
      <alignment horizontal="center"/>
      <protection locked="0"/>
    </xf>
    <xf numFmtId="4" fontId="0" fillId="0" borderId="0" xfId="0" applyNumberFormat="1" applyAlignment="1" applyProtection="1">
      <alignment horizontal="right" vertical="center"/>
      <protection locked="0"/>
    </xf>
    <xf numFmtId="167" fontId="1" fillId="0" borderId="0" xfId="2" applyBorder="1" applyAlignment="1" applyProtection="1">
      <alignment horizontal="right" vertical="center"/>
      <protection locked="0"/>
    </xf>
    <xf numFmtId="167" fontId="1" fillId="0" borderId="0" xfId="2" applyBorder="1" applyAlignment="1" applyProtection="1">
      <alignment horizontal="right"/>
      <protection locked="0"/>
    </xf>
    <xf numFmtId="0" fontId="0" fillId="0" borderId="0" xfId="0" applyAlignment="1" applyProtection="1">
      <alignment vertical="center"/>
      <protection locked="0"/>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49" fontId="2" fillId="0" borderId="0" xfId="0" applyNumberFormat="1" applyFont="1" applyAlignment="1" applyProtection="1">
      <alignment horizontal="center"/>
      <protection locked="0"/>
    </xf>
    <xf numFmtId="170" fontId="16" fillId="0" borderId="32" xfId="0" applyNumberFormat="1" applyFont="1" applyBorder="1" applyProtection="1">
      <protection locked="0"/>
    </xf>
    <xf numFmtId="170" fontId="16" fillId="0" borderId="41" xfId="0" applyNumberFormat="1" applyFont="1" applyBorder="1" applyProtection="1">
      <protection locked="0"/>
    </xf>
    <xf numFmtId="170" fontId="16" fillId="0" borderId="50" xfId="0" applyNumberFormat="1" applyFont="1" applyBorder="1" applyProtection="1">
      <protection locked="0"/>
    </xf>
    <xf numFmtId="170" fontId="16" fillId="0" borderId="18" xfId="0" applyNumberFormat="1" applyFont="1" applyBorder="1" applyProtection="1">
      <protection locked="0"/>
    </xf>
    <xf numFmtId="170" fontId="16" fillId="0" borderId="14" xfId="0" applyNumberFormat="1" applyFont="1" applyBorder="1" applyProtection="1">
      <protection locked="0"/>
    </xf>
    <xf numFmtId="170" fontId="16" fillId="0" borderId="15" xfId="0" applyNumberFormat="1" applyFont="1" applyBorder="1" applyProtection="1">
      <protection locked="0"/>
    </xf>
    <xf numFmtId="170" fontId="16" fillId="0" borderId="8" xfId="0" applyNumberFormat="1" applyFont="1" applyBorder="1" applyProtection="1">
      <protection locked="0"/>
    </xf>
    <xf numFmtId="170" fontId="8" fillId="0" borderId="0" xfId="4" applyNumberFormat="1" applyFont="1" applyFill="1" applyBorder="1" applyAlignment="1" applyProtection="1">
      <alignment wrapText="1"/>
      <protection locked="0"/>
    </xf>
    <xf numFmtId="49" fontId="18" fillId="0" borderId="0" xfId="4" applyNumberFormat="1" applyFont="1" applyFill="1" applyBorder="1" applyAlignment="1" applyProtection="1">
      <alignment horizontal="center" vertical="center"/>
      <protection locked="0"/>
    </xf>
    <xf numFmtId="0" fontId="17" fillId="0" borderId="0" xfId="0" applyFont="1"/>
    <xf numFmtId="0" fontId="12" fillId="0" borderId="34" xfId="0" applyFont="1" applyBorder="1" applyAlignment="1">
      <alignment horizontal="center"/>
    </xf>
    <xf numFmtId="0" fontId="12" fillId="0" borderId="1" xfId="0" applyFont="1" applyBorder="1" applyAlignment="1">
      <alignment horizontal="center"/>
    </xf>
    <xf numFmtId="0" fontId="23" fillId="0" borderId="0" xfId="0" applyFont="1"/>
    <xf numFmtId="0" fontId="24" fillId="0" borderId="0" xfId="0" applyFont="1"/>
    <xf numFmtId="0" fontId="8" fillId="0" borderId="0" xfId="0" applyFont="1"/>
    <xf numFmtId="0" fontId="12" fillId="0" borderId="0" xfId="0" applyFont="1"/>
    <xf numFmtId="0" fontId="12" fillId="0" borderId="0" xfId="0" applyFont="1" applyAlignment="1">
      <alignment horizontal="right"/>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center"/>
      <protection locked="0"/>
    </xf>
    <xf numFmtId="170" fontId="16" fillId="9" borderId="8" xfId="0" quotePrefix="1" applyNumberFormat="1" applyFont="1" applyFill="1" applyBorder="1" applyProtection="1">
      <protection locked="0"/>
    </xf>
    <xf numFmtId="170" fontId="16" fillId="9" borderId="0" xfId="0" quotePrefix="1" applyNumberFormat="1" applyFont="1" applyFill="1" applyProtection="1">
      <protection locked="0"/>
    </xf>
    <xf numFmtId="0" fontId="9" fillId="0" borderId="0" xfId="0" applyFont="1"/>
    <xf numFmtId="0" fontId="26" fillId="0" borderId="0" xfId="0" applyFont="1"/>
    <xf numFmtId="0" fontId="11" fillId="0" borderId="0" xfId="0" applyFont="1"/>
    <xf numFmtId="0" fontId="9" fillId="0" borderId="0" xfId="0" quotePrefix="1" applyFont="1"/>
    <xf numFmtId="0" fontId="0" fillId="0" borderId="18" xfId="0" applyBorder="1"/>
    <xf numFmtId="0" fontId="0" fillId="0" borderId="15" xfId="0" applyBorder="1"/>
    <xf numFmtId="0" fontId="0" fillId="0" borderId="14" xfId="0" applyBorder="1"/>
    <xf numFmtId="43" fontId="16" fillId="0" borderId="0" xfId="1" applyFont="1" applyFill="1" applyBorder="1" applyProtection="1">
      <protection locked="0"/>
    </xf>
    <xf numFmtId="43" fontId="17" fillId="0" borderId="0" xfId="1" applyFont="1" applyFill="1" applyBorder="1" applyAlignment="1" applyProtection="1">
      <alignment horizontal="center" vertical="center"/>
      <protection locked="0"/>
    </xf>
    <xf numFmtId="170" fontId="20" fillId="0" borderId="0" xfId="1" applyNumberFormat="1" applyFont="1" applyFill="1" applyBorder="1" applyAlignment="1" applyProtection="1">
      <alignment horizontal="left" vertical="center"/>
      <protection locked="0"/>
    </xf>
    <xf numFmtId="0" fontId="1" fillId="0" borderId="14" xfId="0" applyFont="1" applyBorder="1"/>
    <xf numFmtId="170" fontId="28" fillId="0" borderId="0" xfId="0" applyNumberFormat="1" applyFont="1" applyProtection="1">
      <protection locked="0"/>
    </xf>
    <xf numFmtId="170" fontId="28" fillId="0" borderId="0" xfId="0" applyNumberFormat="1" applyFont="1" applyAlignment="1" applyProtection="1">
      <alignment vertical="center"/>
      <protection locked="0"/>
    </xf>
    <xf numFmtId="170" fontId="22" fillId="0" borderId="0" xfId="0" applyNumberFormat="1" applyFont="1" applyAlignment="1" applyProtection="1">
      <alignment vertical="center"/>
      <protection locked="0"/>
    </xf>
    <xf numFmtId="170" fontId="22" fillId="0" borderId="32" xfId="0" applyNumberFormat="1" applyFont="1" applyBorder="1" applyAlignment="1" applyProtection="1">
      <alignment horizontal="center" vertical="center"/>
      <protection locked="0"/>
    </xf>
    <xf numFmtId="170" fontId="22" fillId="0" borderId="0" xfId="0" applyNumberFormat="1" applyFont="1" applyAlignment="1" applyProtection="1">
      <alignment wrapText="1"/>
      <protection locked="0"/>
    </xf>
    <xf numFmtId="171" fontId="22" fillId="0" borderId="16" xfId="0" applyNumberFormat="1" applyFont="1" applyBorder="1" applyAlignment="1" applyProtection="1">
      <alignment horizontal="center" wrapText="1"/>
      <protection locked="0"/>
    </xf>
    <xf numFmtId="170" fontId="22" fillId="0" borderId="0" xfId="0" applyNumberFormat="1" applyFont="1" applyAlignment="1" applyProtection="1">
      <alignment horizontal="center" vertical="center" wrapText="1"/>
      <protection locked="0"/>
    </xf>
    <xf numFmtId="4" fontId="22" fillId="0" borderId="4" xfId="1" applyNumberFormat="1" applyFont="1" applyBorder="1" applyAlignment="1" applyProtection="1">
      <alignment vertical="center" wrapText="1"/>
      <protection locked="0"/>
    </xf>
    <xf numFmtId="170" fontId="28" fillId="0" borderId="0" xfId="0" applyNumberFormat="1" applyFont="1" applyAlignment="1" applyProtection="1">
      <alignment wrapText="1"/>
      <protection locked="0"/>
    </xf>
    <xf numFmtId="170" fontId="22" fillId="0" borderId="0" xfId="0" applyNumberFormat="1" applyFont="1" applyProtection="1">
      <protection locked="0"/>
    </xf>
    <xf numFmtId="170" fontId="22" fillId="5" borderId="33" xfId="0" applyNumberFormat="1" applyFont="1" applyFill="1" applyBorder="1" applyProtection="1">
      <protection locked="0"/>
    </xf>
    <xf numFmtId="170" fontId="22" fillId="5" borderId="34" xfId="0" applyNumberFormat="1" applyFont="1" applyFill="1" applyBorder="1" applyProtection="1">
      <protection locked="0"/>
    </xf>
    <xf numFmtId="170" fontId="22" fillId="5" borderId="14" xfId="0" applyNumberFormat="1" applyFont="1" applyFill="1" applyBorder="1" applyProtection="1">
      <protection locked="0"/>
    </xf>
    <xf numFmtId="170" fontId="22" fillId="5" borderId="15" xfId="0" applyNumberFormat="1" applyFont="1" applyFill="1" applyBorder="1" applyProtection="1">
      <protection locked="0"/>
    </xf>
    <xf numFmtId="170" fontId="22" fillId="2" borderId="33" xfId="0" applyNumberFormat="1" applyFont="1" applyFill="1" applyBorder="1" applyAlignment="1" applyProtection="1">
      <alignment horizontal="center" vertical="center"/>
      <protection locked="0"/>
    </xf>
    <xf numFmtId="170" fontId="22" fillId="2" borderId="8" xfId="0" applyNumberFormat="1" applyFont="1" applyFill="1" applyBorder="1" applyAlignment="1" applyProtection="1">
      <alignment horizontal="center" vertical="center"/>
      <protection locked="0"/>
    </xf>
    <xf numFmtId="170" fontId="28" fillId="5" borderId="18" xfId="0" applyNumberFormat="1" applyFont="1" applyFill="1" applyBorder="1" applyProtection="1">
      <protection locked="0"/>
    </xf>
    <xf numFmtId="170" fontId="22" fillId="0" borderId="0" xfId="0" applyNumberFormat="1" applyFont="1" applyAlignment="1">
      <alignment horizontal="center" vertical="center" wrapText="1"/>
    </xf>
    <xf numFmtId="170" fontId="22" fillId="0" borderId="3" xfId="0" applyNumberFormat="1" applyFont="1" applyBorder="1" applyAlignment="1" applyProtection="1">
      <alignment horizontal="center" vertical="center" wrapText="1"/>
      <protection locked="0"/>
    </xf>
    <xf numFmtId="170" fontId="28" fillId="5" borderId="32" xfId="0" applyNumberFormat="1" applyFont="1" applyFill="1" applyBorder="1" applyProtection="1">
      <protection locked="0"/>
    </xf>
    <xf numFmtId="170" fontId="22" fillId="0" borderId="35" xfId="0" applyNumberFormat="1" applyFont="1" applyBorder="1" applyAlignment="1" applyProtection="1">
      <alignment horizontal="center" vertical="center" wrapText="1"/>
      <protection locked="0"/>
    </xf>
    <xf numFmtId="43" fontId="22" fillId="0" borderId="0" xfId="1" applyFont="1" applyBorder="1" applyAlignment="1" applyProtection="1">
      <alignment horizontal="center" vertical="center"/>
    </xf>
    <xf numFmtId="0" fontId="28" fillId="0" borderId="3" xfId="0" applyFont="1" applyBorder="1" applyAlignment="1" applyProtection="1">
      <alignment horizontal="center" vertical="center" wrapText="1"/>
      <protection locked="0"/>
    </xf>
    <xf numFmtId="0" fontId="28" fillId="0" borderId="46" xfId="0" applyFont="1" applyBorder="1" applyAlignment="1" applyProtection="1">
      <alignment horizontal="center" vertical="center" wrapText="1"/>
      <protection locked="0"/>
    </xf>
    <xf numFmtId="170" fontId="22" fillId="0" borderId="4" xfId="0" quotePrefix="1" applyNumberFormat="1" applyFont="1" applyBorder="1" applyAlignment="1" applyProtection="1">
      <alignment horizontal="center" vertical="center"/>
      <protection locked="0"/>
    </xf>
    <xf numFmtId="170" fontId="28" fillId="0" borderId="0" xfId="0" applyNumberFormat="1" applyFont="1" applyAlignment="1" applyProtection="1">
      <alignment horizontal="center"/>
      <protection locked="0"/>
    </xf>
    <xf numFmtId="4" fontId="30" fillId="0" borderId="4" xfId="1" applyNumberFormat="1" applyFont="1" applyBorder="1" applyAlignment="1" applyProtection="1">
      <alignment vertical="center" wrapText="1"/>
      <protection locked="0"/>
    </xf>
    <xf numFmtId="1" fontId="28" fillId="0" borderId="54" xfId="0" applyNumberFormat="1" applyFont="1" applyBorder="1" applyAlignment="1" applyProtection="1">
      <alignment horizontal="center" vertical="center" wrapText="1"/>
      <protection locked="0"/>
    </xf>
    <xf numFmtId="170" fontId="28" fillId="0" borderId="55" xfId="0" applyNumberFormat="1" applyFont="1" applyBorder="1" applyAlignment="1" applyProtection="1">
      <alignment horizontal="center" vertical="center" wrapText="1"/>
      <protection locked="0"/>
    </xf>
    <xf numFmtId="170" fontId="28" fillId="0" borderId="4" xfId="0" applyNumberFormat="1" applyFont="1" applyBorder="1" applyAlignment="1" applyProtection="1">
      <alignment horizontal="center" vertical="center" wrapText="1"/>
      <protection locked="0"/>
    </xf>
    <xf numFmtId="170" fontId="28" fillId="10" borderId="1" xfId="3" applyNumberFormat="1" applyFont="1" applyFill="1" applyBorder="1" applyAlignment="1" applyProtection="1">
      <alignment horizontal="center" vertical="center" wrapText="1"/>
      <protection locked="0"/>
    </xf>
    <xf numFmtId="170" fontId="28" fillId="3" borderId="26" xfId="3" applyNumberFormat="1" applyFont="1" applyFill="1" applyBorder="1" applyAlignment="1" applyProtection="1">
      <alignment horizontal="center" vertical="center" wrapText="1"/>
      <protection locked="0"/>
    </xf>
    <xf numFmtId="1" fontId="28" fillId="0" borderId="21" xfId="0" applyNumberFormat="1" applyFont="1" applyBorder="1" applyAlignment="1" applyProtection="1">
      <alignment horizontal="left"/>
      <protection locked="0"/>
    </xf>
    <xf numFmtId="1" fontId="28" fillId="0" borderId="17" xfId="0" applyNumberFormat="1" applyFont="1" applyBorder="1" applyAlignment="1" applyProtection="1">
      <alignment horizontal="left"/>
      <protection locked="0"/>
    </xf>
    <xf numFmtId="1" fontId="31" fillId="0" borderId="45" xfId="0" applyNumberFormat="1" applyFont="1" applyBorder="1" applyAlignment="1" applyProtection="1">
      <alignment horizontal="center"/>
      <protection locked="0"/>
    </xf>
    <xf numFmtId="43" fontId="28" fillId="0" borderId="46" xfId="1" applyFont="1" applyBorder="1" applyAlignment="1" applyProtection="1"/>
    <xf numFmtId="43" fontId="28" fillId="0" borderId="19" xfId="1" applyFont="1" applyBorder="1" applyAlignment="1" applyProtection="1"/>
    <xf numFmtId="43" fontId="28" fillId="0" borderId="35" xfId="2" applyNumberFormat="1" applyFont="1" applyBorder="1" applyAlignment="1" applyProtection="1">
      <protection locked="0"/>
    </xf>
    <xf numFmtId="43" fontId="28" fillId="0" borderId="61" xfId="2" applyNumberFormat="1" applyFont="1" applyBorder="1" applyAlignment="1" applyProtection="1">
      <protection locked="0"/>
    </xf>
    <xf numFmtId="43" fontId="28" fillId="0" borderId="21" xfId="1" applyFont="1" applyBorder="1" applyAlignment="1" applyProtection="1">
      <protection locked="0"/>
    </xf>
    <xf numFmtId="43" fontId="28" fillId="0" borderId="17" xfId="1" applyFont="1" applyBorder="1" applyAlignment="1" applyProtection="1">
      <protection locked="0"/>
    </xf>
    <xf numFmtId="43" fontId="28" fillId="0" borderId="60" xfId="1" applyFont="1" applyBorder="1" applyAlignment="1" applyProtection="1">
      <protection locked="0"/>
    </xf>
    <xf numFmtId="43" fontId="28" fillId="0" borderId="61" xfId="1" applyFont="1" applyBorder="1" applyAlignment="1" applyProtection="1">
      <protection locked="0"/>
    </xf>
    <xf numFmtId="1" fontId="28" fillId="0" borderId="22" xfId="0" applyNumberFormat="1" applyFont="1" applyBorder="1" applyAlignment="1" applyProtection="1">
      <alignment horizontal="left"/>
      <protection locked="0"/>
    </xf>
    <xf numFmtId="1" fontId="28" fillId="0" borderId="3" xfId="0" applyNumberFormat="1" applyFont="1" applyBorder="1" applyAlignment="1" applyProtection="1">
      <alignment horizontal="left"/>
      <protection locked="0"/>
    </xf>
    <xf numFmtId="1" fontId="31" fillId="0" borderId="3" xfId="0" applyNumberFormat="1" applyFont="1" applyBorder="1" applyAlignment="1" applyProtection="1">
      <alignment horizontal="center"/>
      <protection locked="0"/>
    </xf>
    <xf numFmtId="43" fontId="28" fillId="0" borderId="46" xfId="2" applyNumberFormat="1" applyFont="1" applyBorder="1" applyProtection="1">
      <protection locked="0"/>
    </xf>
    <xf numFmtId="43" fontId="28" fillId="0" borderId="62" xfId="2" applyNumberFormat="1" applyFont="1" applyBorder="1" applyAlignment="1" applyProtection="1">
      <protection locked="0"/>
    </xf>
    <xf numFmtId="43" fontId="28" fillId="0" borderId="22" xfId="1" applyFont="1" applyBorder="1" applyAlignment="1" applyProtection="1">
      <protection locked="0"/>
    </xf>
    <xf numFmtId="43" fontId="28" fillId="0" borderId="3" xfId="1" applyFont="1" applyBorder="1" applyAlignment="1" applyProtection="1">
      <protection locked="0"/>
    </xf>
    <xf numFmtId="43" fontId="28" fillId="0" borderId="16" xfId="1" applyFont="1" applyBorder="1" applyAlignment="1" applyProtection="1">
      <protection locked="0"/>
    </xf>
    <xf numFmtId="43" fontId="28" fillId="0" borderId="62" xfId="1" applyFont="1" applyBorder="1" applyAlignment="1" applyProtection="1">
      <protection locked="0"/>
    </xf>
    <xf numFmtId="43" fontId="28" fillId="0" borderId="46" xfId="1" applyFont="1" applyBorder="1" applyProtection="1">
      <protection locked="0"/>
    </xf>
    <xf numFmtId="170" fontId="20" fillId="0" borderId="4" xfId="0" applyNumberFormat="1" applyFont="1" applyBorder="1" applyAlignment="1" applyProtection="1">
      <alignment horizontal="center" vertical="center"/>
      <protection locked="0"/>
    </xf>
    <xf numFmtId="4" fontId="20" fillId="0" borderId="4" xfId="1" applyNumberFormat="1" applyFont="1" applyBorder="1" applyAlignment="1" applyProtection="1">
      <alignment vertical="center" wrapText="1"/>
      <protection locked="0"/>
    </xf>
    <xf numFmtId="170" fontId="20" fillId="2" borderId="8" xfId="0" applyNumberFormat="1" applyFont="1" applyFill="1" applyBorder="1" applyAlignment="1" applyProtection="1">
      <alignment horizontal="center" vertical="center"/>
      <protection locked="0"/>
    </xf>
    <xf numFmtId="170" fontId="20" fillId="0" borderId="3" xfId="0" applyNumberFormat="1"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43" fontId="33" fillId="2" borderId="4" xfId="1" applyFont="1" applyFill="1" applyBorder="1" applyAlignment="1" applyProtection="1">
      <alignment vertical="center"/>
    </xf>
    <xf numFmtId="0" fontId="16" fillId="0" borderId="23"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43" fontId="20" fillId="2" borderId="4" xfId="1" applyFont="1" applyFill="1" applyBorder="1" applyAlignment="1" applyProtection="1">
      <alignment vertical="center"/>
    </xf>
    <xf numFmtId="43" fontId="20" fillId="2" borderId="4" xfId="1" applyFont="1" applyFill="1" applyBorder="1" applyAlignment="1" applyProtection="1">
      <alignment horizontal="center" vertical="center"/>
    </xf>
    <xf numFmtId="170" fontId="16" fillId="0" borderId="0" xfId="0" applyNumberFormat="1" applyFont="1" applyAlignment="1" applyProtection="1">
      <alignment horizontal="center" wrapText="1"/>
      <protection locked="0"/>
    </xf>
    <xf numFmtId="0" fontId="34" fillId="0" borderId="0" xfId="0" applyFont="1"/>
    <xf numFmtId="0" fontId="35" fillId="0" borderId="0" xfId="0" applyFont="1"/>
    <xf numFmtId="0" fontId="36" fillId="0" borderId="0" xfId="0" applyFont="1"/>
    <xf numFmtId="0" fontId="37" fillId="0" borderId="0" xfId="0" applyFont="1"/>
    <xf numFmtId="0" fontId="4" fillId="6" borderId="4" xfId="0" applyFont="1" applyFill="1" applyBorder="1" applyAlignment="1" applyProtection="1">
      <alignment horizontal="center"/>
      <protection locked="0"/>
    </xf>
    <xf numFmtId="43" fontId="25" fillId="6" borderId="4" xfId="1" applyFont="1" applyFill="1" applyBorder="1" applyProtection="1">
      <protection locked="0"/>
    </xf>
    <xf numFmtId="0" fontId="0" fillId="0" borderId="50" xfId="0" applyBorder="1"/>
    <xf numFmtId="0" fontId="25" fillId="0" borderId="0" xfId="0" applyFont="1"/>
    <xf numFmtId="0" fontId="0" fillId="0" borderId="0" xfId="0" applyAlignment="1">
      <alignment horizontal="center"/>
    </xf>
    <xf numFmtId="0" fontId="11" fillId="0" borderId="0" xfId="0" applyFont="1" applyAlignment="1">
      <alignment horizontal="center"/>
    </xf>
    <xf numFmtId="0" fontId="4" fillId="0" borderId="0" xfId="0" applyFont="1" applyAlignment="1" applyProtection="1">
      <alignment horizontal="center"/>
      <protection locked="0"/>
    </xf>
    <xf numFmtId="0" fontId="9" fillId="0" borderId="0" xfId="0" applyFont="1" applyAlignment="1">
      <alignment wrapText="1"/>
    </xf>
    <xf numFmtId="0" fontId="39" fillId="0" borderId="0" xfId="0" applyFont="1"/>
    <xf numFmtId="170" fontId="38" fillId="0" borderId="4" xfId="0" applyNumberFormat="1" applyFont="1" applyBorder="1" applyAlignment="1" applyProtection="1">
      <alignment horizontal="center" vertical="center" wrapText="1"/>
      <protection locked="0"/>
    </xf>
    <xf numFmtId="1" fontId="41" fillId="0" borderId="3" xfId="0" applyNumberFormat="1" applyFont="1" applyBorder="1" applyAlignment="1" applyProtection="1">
      <alignment horizontal="center"/>
      <protection locked="0"/>
    </xf>
    <xf numFmtId="4" fontId="20" fillId="0" borderId="4" xfId="1" applyNumberFormat="1" applyFont="1" applyBorder="1" applyAlignment="1" applyProtection="1">
      <alignment horizontal="center" vertical="center" wrapText="1"/>
      <protection locked="0"/>
    </xf>
    <xf numFmtId="170" fontId="20" fillId="0" borderId="0" xfId="0" applyNumberFormat="1" applyFont="1" applyAlignment="1" applyProtection="1">
      <alignment wrapText="1"/>
      <protection locked="0"/>
    </xf>
    <xf numFmtId="43" fontId="38" fillId="0" borderId="46" xfId="2" applyNumberFormat="1" applyFont="1" applyBorder="1" applyProtection="1">
      <protection locked="0"/>
    </xf>
    <xf numFmtId="0" fontId="42" fillId="0" borderId="0" xfId="0" applyFont="1"/>
    <xf numFmtId="1" fontId="38" fillId="0" borderId="3" xfId="0" applyNumberFormat="1" applyFont="1" applyBorder="1" applyAlignment="1" applyProtection="1">
      <alignment horizontal="left"/>
      <protection locked="0"/>
    </xf>
    <xf numFmtId="43" fontId="38" fillId="0" borderId="46" xfId="1" applyFont="1" applyBorder="1" applyAlignment="1" applyProtection="1"/>
    <xf numFmtId="43" fontId="38" fillId="0" borderId="19" xfId="1" applyFont="1" applyBorder="1" applyAlignment="1" applyProtection="1"/>
    <xf numFmtId="43" fontId="38" fillId="0" borderId="62" xfId="2" applyNumberFormat="1" applyFont="1" applyBorder="1" applyAlignment="1" applyProtection="1">
      <protection locked="0"/>
    </xf>
    <xf numFmtId="43" fontId="38" fillId="0" borderId="22" xfId="1" applyFont="1" applyBorder="1" applyAlignment="1" applyProtection="1">
      <protection locked="0"/>
    </xf>
    <xf numFmtId="43" fontId="38" fillId="0" borderId="3" xfId="1" applyFont="1" applyBorder="1" applyAlignment="1" applyProtection="1">
      <protection locked="0"/>
    </xf>
    <xf numFmtId="43" fontId="38" fillId="0" borderId="16" xfId="1" applyFont="1" applyBorder="1" applyAlignment="1" applyProtection="1">
      <protection locked="0"/>
    </xf>
    <xf numFmtId="43" fontId="38" fillId="0" borderId="62" xfId="1" applyFont="1" applyBorder="1" applyAlignment="1" applyProtection="1">
      <protection locked="0"/>
    </xf>
    <xf numFmtId="43" fontId="38" fillId="0" borderId="35" xfId="2" applyNumberFormat="1" applyFont="1" applyBorder="1" applyAlignment="1" applyProtection="1">
      <protection locked="0"/>
    </xf>
    <xf numFmtId="43" fontId="38" fillId="0" borderId="61" xfId="2" applyNumberFormat="1" applyFont="1" applyBorder="1" applyAlignment="1" applyProtection="1">
      <protection locked="0"/>
    </xf>
    <xf numFmtId="43" fontId="38" fillId="0" borderId="17" xfId="1" applyFont="1" applyBorder="1" applyAlignment="1" applyProtection="1">
      <protection locked="0"/>
    </xf>
    <xf numFmtId="43" fontId="20" fillId="6" borderId="4" xfId="1" applyFont="1" applyFill="1" applyBorder="1" applyAlignment="1" applyProtection="1">
      <alignment horizontal="center" vertical="center"/>
    </xf>
    <xf numFmtId="170" fontId="32" fillId="0" borderId="0" xfId="0" applyNumberFormat="1" applyFont="1" applyAlignment="1" applyProtection="1">
      <alignment horizontal="center" vertical="center"/>
      <protection locked="0"/>
    </xf>
    <xf numFmtId="170" fontId="22" fillId="0" borderId="0" xfId="0" applyNumberFormat="1" applyFont="1" applyAlignment="1" applyProtection="1">
      <alignment horizontal="center" vertical="center"/>
      <protection locked="0"/>
    </xf>
    <xf numFmtId="170" fontId="28" fillId="0" borderId="0" xfId="3" applyNumberFormat="1" applyFont="1" applyFill="1" applyBorder="1" applyAlignment="1" applyProtection="1">
      <alignment horizontal="center" vertical="center" wrapText="1"/>
      <protection locked="0"/>
    </xf>
    <xf numFmtId="43" fontId="28" fillId="0" borderId="0" xfId="1" applyFont="1" applyFill="1" applyBorder="1" applyAlignment="1" applyProtection="1">
      <protection locked="0"/>
    </xf>
    <xf numFmtId="0" fontId="43" fillId="0" borderId="0" xfId="0" applyFont="1" applyAlignment="1">
      <alignment horizontal="center"/>
    </xf>
    <xf numFmtId="0" fontId="7" fillId="0" borderId="0" xfId="0" applyFont="1"/>
    <xf numFmtId="0" fontId="40" fillId="0" borderId="0" xfId="0" applyFont="1"/>
    <xf numFmtId="0" fontId="0" fillId="0" borderId="32" xfId="0" applyBorder="1"/>
    <xf numFmtId="0" fontId="9" fillId="0" borderId="0" xfId="0" quotePrefix="1" applyFont="1" applyAlignment="1">
      <alignment vertical="top"/>
    </xf>
    <xf numFmtId="170" fontId="28" fillId="0" borderId="14" xfId="3" applyNumberFormat="1" applyFont="1" applyFill="1" applyBorder="1" applyAlignment="1" applyProtection="1">
      <alignment horizontal="center" vertical="center" wrapText="1"/>
      <protection locked="0"/>
    </xf>
    <xf numFmtId="0" fontId="3" fillId="0" borderId="0" xfId="0" applyFont="1"/>
    <xf numFmtId="1" fontId="28" fillId="0" borderId="0" xfId="0" applyNumberFormat="1" applyFont="1" applyAlignment="1" applyProtection="1">
      <alignment horizontal="left"/>
      <protection locked="0"/>
    </xf>
    <xf numFmtId="1" fontId="31" fillId="0" borderId="0" xfId="0" applyNumberFormat="1" applyFont="1" applyAlignment="1" applyProtection="1">
      <alignment horizontal="center"/>
      <protection locked="0"/>
    </xf>
    <xf numFmtId="170" fontId="28" fillId="0" borderId="0" xfId="1" applyNumberFormat="1" applyFont="1" applyBorder="1" applyAlignment="1" applyProtection="1">
      <alignment vertical="center" wrapText="1"/>
      <protection locked="0"/>
    </xf>
    <xf numFmtId="43" fontId="28" fillId="0" borderId="0" xfId="1" applyFont="1" applyBorder="1" applyAlignment="1" applyProtection="1"/>
    <xf numFmtId="43" fontId="28" fillId="0" borderId="0" xfId="2" applyNumberFormat="1" applyFont="1" applyBorder="1" applyAlignment="1" applyProtection="1">
      <protection locked="0"/>
    </xf>
    <xf numFmtId="43" fontId="28" fillId="0" borderId="0" xfId="1" applyFont="1" applyBorder="1" applyAlignment="1" applyProtection="1">
      <protection locked="0"/>
    </xf>
    <xf numFmtId="43" fontId="38" fillId="0" borderId="0" xfId="1" applyFont="1" applyBorder="1" applyAlignment="1" applyProtection="1">
      <protection locked="0"/>
    </xf>
    <xf numFmtId="1" fontId="41" fillId="0" borderId="45" xfId="0" applyNumberFormat="1" applyFont="1" applyBorder="1" applyAlignment="1" applyProtection="1">
      <alignment horizontal="center"/>
      <protection locked="0"/>
    </xf>
    <xf numFmtId="170" fontId="32" fillId="0" borderId="105" xfId="0" applyNumberFormat="1" applyFont="1" applyBorder="1" applyAlignment="1" applyProtection="1">
      <alignment horizontal="center" vertical="center"/>
      <protection locked="0"/>
    </xf>
    <xf numFmtId="170" fontId="32" fillId="0" borderId="29" xfId="0" applyNumberFormat="1" applyFont="1" applyBorder="1" applyAlignment="1" applyProtection="1">
      <alignment horizontal="center" vertical="center"/>
      <protection locked="0"/>
    </xf>
    <xf numFmtId="43" fontId="21" fillId="0" borderId="0" xfId="1" applyFont="1" applyFill="1" applyBorder="1" applyAlignment="1" applyProtection="1">
      <alignment vertical="center"/>
      <protection locked="0"/>
    </xf>
    <xf numFmtId="170" fontId="16" fillId="9" borderId="32" xfId="0" quotePrefix="1" applyNumberFormat="1" applyFont="1" applyFill="1" applyBorder="1" applyProtection="1">
      <protection locked="0"/>
    </xf>
    <xf numFmtId="0" fontId="0" fillId="20" borderId="50" xfId="0" applyFill="1" applyBorder="1"/>
    <xf numFmtId="0" fontId="0" fillId="20" borderId="18" xfId="0" applyFill="1" applyBorder="1"/>
    <xf numFmtId="0" fontId="25" fillId="20" borderId="8" xfId="0" applyFont="1" applyFill="1" applyBorder="1"/>
    <xf numFmtId="0" fontId="25" fillId="20" borderId="0" xfId="0" applyFont="1" applyFill="1"/>
    <xf numFmtId="0" fontId="0" fillId="20" borderId="0" xfId="0" applyFill="1"/>
    <xf numFmtId="0" fontId="0" fillId="20" borderId="32" xfId="0" applyFill="1" applyBorder="1"/>
    <xf numFmtId="0" fontId="17" fillId="20" borderId="0" xfId="0" applyFont="1" applyFill="1" applyAlignment="1" applyProtection="1">
      <alignment horizontal="center" vertical="center" wrapText="1"/>
      <protection locked="0"/>
    </xf>
    <xf numFmtId="0" fontId="17" fillId="20" borderId="0" xfId="0" applyFont="1" applyFill="1" applyAlignment="1" applyProtection="1">
      <alignment horizontal="center" vertical="center"/>
      <protection locked="0"/>
    </xf>
    <xf numFmtId="0" fontId="44" fillId="25" borderId="8" xfId="3" applyFont="1" applyFill="1" applyBorder="1" applyAlignment="1" applyProtection="1">
      <alignment horizontal="center" vertical="center"/>
    </xf>
    <xf numFmtId="0" fontId="44" fillId="17" borderId="8" xfId="3" applyFont="1" applyFill="1" applyBorder="1" applyAlignment="1" applyProtection="1">
      <alignment horizontal="center" vertical="center"/>
    </xf>
    <xf numFmtId="0" fontId="43" fillId="20" borderId="0" xfId="0" applyFont="1" applyFill="1" applyAlignment="1">
      <alignment vertical="center"/>
    </xf>
    <xf numFmtId="0" fontId="34" fillId="20" borderId="41" xfId="0" applyFont="1" applyFill="1" applyBorder="1"/>
    <xf numFmtId="0" fontId="35" fillId="20" borderId="50" xfId="0" applyFont="1" applyFill="1" applyBorder="1"/>
    <xf numFmtId="0" fontId="44" fillId="24" borderId="13" xfId="3" applyFont="1" applyFill="1" applyBorder="1" applyAlignment="1" applyProtection="1">
      <alignment horizontal="center" vertical="center"/>
    </xf>
    <xf numFmtId="0" fontId="43" fillId="20" borderId="14" xfId="0" applyFont="1" applyFill="1" applyBorder="1" applyAlignment="1">
      <alignment vertical="center"/>
    </xf>
    <xf numFmtId="0" fontId="2" fillId="0" borderId="0" xfId="0" applyFont="1"/>
    <xf numFmtId="0" fontId="39" fillId="0" borderId="0" xfId="0" applyFont="1" applyAlignment="1">
      <alignment horizontal="left" wrapText="1"/>
    </xf>
    <xf numFmtId="1" fontId="28" fillId="0" borderId="29" xfId="0" applyNumberFormat="1" applyFont="1" applyBorder="1" applyAlignment="1" applyProtection="1">
      <alignment horizontal="center"/>
      <protection locked="0"/>
    </xf>
    <xf numFmtId="1" fontId="28" fillId="0" borderId="85" xfId="0" applyNumberFormat="1" applyFont="1" applyBorder="1" applyAlignment="1" applyProtection="1">
      <alignment horizontal="center"/>
      <protection locked="0"/>
    </xf>
    <xf numFmtId="0" fontId="45" fillId="0" borderId="0" xfId="0" applyFont="1" applyAlignment="1" applyProtection="1">
      <alignment vertical="center" wrapText="1"/>
      <protection locked="0"/>
    </xf>
    <xf numFmtId="0" fontId="43" fillId="0" borderId="0" xfId="0" applyFont="1" applyAlignment="1">
      <alignment horizontal="right"/>
    </xf>
    <xf numFmtId="170" fontId="28" fillId="3" borderId="55" xfId="3" applyNumberFormat="1" applyFont="1" applyFill="1" applyBorder="1" applyAlignment="1" applyProtection="1">
      <alignment horizontal="center" vertical="center" wrapText="1"/>
      <protection locked="0"/>
    </xf>
    <xf numFmtId="0" fontId="46" fillId="0" borderId="0" xfId="0" applyFont="1"/>
    <xf numFmtId="1" fontId="22" fillId="0" borderId="21" xfId="0" applyNumberFormat="1" applyFont="1" applyBorder="1" applyAlignment="1" applyProtection="1">
      <alignment horizontal="left"/>
      <protection locked="0"/>
    </xf>
    <xf numFmtId="1" fontId="22" fillId="0" borderId="17" xfId="0" applyNumberFormat="1" applyFont="1" applyBorder="1" applyAlignment="1" applyProtection="1">
      <alignment horizontal="left"/>
      <protection locked="0"/>
    </xf>
    <xf numFmtId="43" fontId="22" fillId="0" borderId="46" xfId="1" applyFont="1" applyBorder="1" applyAlignment="1" applyProtection="1"/>
    <xf numFmtId="43" fontId="47" fillId="0" borderId="19" xfId="1" applyFont="1" applyBorder="1" applyAlignment="1" applyProtection="1"/>
    <xf numFmtId="43" fontId="22" fillId="0" borderId="35" xfId="2" applyNumberFormat="1" applyFont="1" applyBorder="1" applyAlignment="1" applyProtection="1">
      <protection locked="0"/>
    </xf>
    <xf numFmtId="43" fontId="22" fillId="0" borderId="61" xfId="2" applyNumberFormat="1" applyFont="1" applyBorder="1" applyAlignment="1" applyProtection="1">
      <protection locked="0"/>
    </xf>
    <xf numFmtId="43" fontId="47" fillId="0" borderId="21" xfId="1" applyFont="1" applyBorder="1" applyAlignment="1" applyProtection="1">
      <protection locked="0"/>
    </xf>
    <xf numFmtId="43" fontId="47" fillId="0" borderId="17" xfId="1" applyFont="1" applyBorder="1" applyAlignment="1" applyProtection="1">
      <protection locked="0"/>
    </xf>
    <xf numFmtId="43" fontId="47" fillId="0" borderId="3" xfId="1" applyFont="1" applyBorder="1" applyAlignment="1" applyProtection="1">
      <protection locked="0"/>
    </xf>
    <xf numFmtId="1" fontId="22" fillId="0" borderId="22" xfId="0" applyNumberFormat="1" applyFont="1" applyBorder="1" applyAlignment="1" applyProtection="1">
      <alignment horizontal="left"/>
      <protection locked="0"/>
    </xf>
    <xf numFmtId="1" fontId="22" fillId="0" borderId="3" xfId="0" applyNumberFormat="1" applyFont="1" applyBorder="1" applyAlignment="1" applyProtection="1">
      <alignment horizontal="left"/>
      <protection locked="0"/>
    </xf>
    <xf numFmtId="43" fontId="22" fillId="0" borderId="19" xfId="1" applyFont="1" applyBorder="1" applyAlignment="1" applyProtection="1"/>
    <xf numFmtId="43" fontId="22" fillId="0" borderId="22" xfId="1" applyFont="1" applyBorder="1" applyAlignment="1" applyProtection="1">
      <alignment horizontal="center"/>
      <protection locked="0"/>
    </xf>
    <xf numFmtId="43" fontId="22" fillId="0" borderId="62" xfId="2" applyNumberFormat="1" applyFont="1" applyBorder="1" applyAlignment="1" applyProtection="1">
      <protection locked="0"/>
    </xf>
    <xf numFmtId="43" fontId="47" fillId="0" borderId="22" xfId="1" applyFont="1" applyBorder="1" applyAlignment="1" applyProtection="1">
      <alignment horizontal="center"/>
      <protection locked="0"/>
    </xf>
    <xf numFmtId="43" fontId="47" fillId="0" borderId="76" xfId="1" applyFont="1" applyBorder="1" applyAlignment="1" applyProtection="1">
      <alignment horizontal="center"/>
      <protection locked="0"/>
    </xf>
    <xf numFmtId="0" fontId="42" fillId="0" borderId="0" xfId="0" applyFont="1" applyAlignment="1">
      <alignment horizontal="center"/>
    </xf>
    <xf numFmtId="1" fontId="30" fillId="0" borderId="17" xfId="0" applyNumberFormat="1" applyFont="1" applyBorder="1" applyAlignment="1" applyProtection="1">
      <alignment horizontal="left"/>
      <protection locked="0"/>
    </xf>
    <xf numFmtId="43" fontId="22" fillId="0" borderId="21" xfId="1" applyFont="1" applyBorder="1" applyAlignment="1" applyProtection="1">
      <protection locked="0"/>
    </xf>
    <xf numFmtId="43" fontId="22" fillId="0" borderId="17" xfId="1" applyFont="1" applyBorder="1" applyAlignment="1" applyProtection="1">
      <protection locked="0"/>
    </xf>
    <xf numFmtId="43" fontId="22" fillId="0" borderId="60" xfId="1" applyFont="1" applyBorder="1" applyAlignment="1" applyProtection="1">
      <protection locked="0"/>
    </xf>
    <xf numFmtId="43" fontId="30" fillId="0" borderId="61" xfId="1" applyFont="1" applyBorder="1" applyAlignment="1" applyProtection="1">
      <protection locked="0"/>
    </xf>
    <xf numFmtId="43" fontId="30" fillId="0" borderId="46" xfId="1" applyFont="1" applyBorder="1" applyAlignment="1" applyProtection="1"/>
    <xf numFmtId="43" fontId="30" fillId="0" borderId="19" xfId="1" applyFont="1" applyBorder="1" applyAlignment="1" applyProtection="1"/>
    <xf numFmtId="43" fontId="30" fillId="0" borderId="35" xfId="2" applyNumberFormat="1" applyFont="1" applyBorder="1" applyAlignment="1" applyProtection="1">
      <protection locked="0"/>
    </xf>
    <xf numFmtId="43" fontId="30" fillId="0" borderId="61" xfId="2" applyNumberFormat="1" applyFont="1" applyBorder="1" applyAlignment="1" applyProtection="1">
      <protection locked="0"/>
    </xf>
    <xf numFmtId="43" fontId="30" fillId="0" borderId="21" xfId="1" applyFont="1" applyBorder="1" applyAlignment="1" applyProtection="1">
      <protection locked="0"/>
    </xf>
    <xf numFmtId="43" fontId="30" fillId="0" borderId="17" xfId="1" applyFont="1" applyBorder="1" applyAlignment="1" applyProtection="1">
      <protection locked="0"/>
    </xf>
    <xf numFmtId="43" fontId="30" fillId="0" borderId="60" xfId="1" applyFont="1" applyBorder="1" applyAlignment="1" applyProtection="1">
      <protection locked="0"/>
    </xf>
    <xf numFmtId="1" fontId="30" fillId="0" borderId="3" xfId="0" applyNumberFormat="1" applyFont="1" applyBorder="1" applyAlignment="1" applyProtection="1">
      <alignment horizontal="left"/>
      <protection locked="0"/>
    </xf>
    <xf numFmtId="43" fontId="30" fillId="0" borderId="46" xfId="2" applyNumberFormat="1" applyFont="1" applyBorder="1" applyProtection="1">
      <protection locked="0"/>
    </xf>
    <xf numFmtId="43" fontId="30" fillId="0" borderId="62" xfId="2" applyNumberFormat="1" applyFont="1" applyBorder="1" applyAlignment="1" applyProtection="1">
      <protection locked="0"/>
    </xf>
    <xf numFmtId="43" fontId="30" fillId="0" borderId="22" xfId="1" applyFont="1" applyBorder="1" applyAlignment="1" applyProtection="1">
      <protection locked="0"/>
    </xf>
    <xf numFmtId="43" fontId="30" fillId="0" borderId="3" xfId="1" applyFont="1" applyBorder="1" applyAlignment="1" applyProtection="1">
      <protection locked="0"/>
    </xf>
    <xf numFmtId="43" fontId="30" fillId="0" borderId="3" xfId="1" quotePrefix="1" applyFont="1" applyBorder="1" applyAlignment="1" applyProtection="1">
      <protection locked="0"/>
    </xf>
    <xf numFmtId="43" fontId="30" fillId="0" borderId="16" xfId="1" applyFont="1" applyBorder="1" applyAlignment="1" applyProtection="1">
      <protection locked="0"/>
    </xf>
    <xf numFmtId="43" fontId="30" fillId="0" borderId="62" xfId="1" applyFont="1" applyBorder="1" applyAlignment="1" applyProtection="1">
      <protection locked="0"/>
    </xf>
    <xf numFmtId="0" fontId="1"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25" fillId="0" borderId="0" xfId="0" applyFont="1" applyAlignment="1">
      <alignment horizontal="right"/>
    </xf>
    <xf numFmtId="43" fontId="25" fillId="0" borderId="0" xfId="1" applyFont="1" applyFill="1" applyBorder="1" applyProtection="1">
      <protection locked="0"/>
    </xf>
    <xf numFmtId="0" fontId="3" fillId="0" borderId="0" xfId="0" quotePrefix="1" applyFont="1"/>
    <xf numFmtId="0" fontId="52" fillId="0" borderId="0" xfId="0" applyFont="1"/>
    <xf numFmtId="0" fontId="25" fillId="27" borderId="70" xfId="0" applyFont="1" applyFill="1" applyBorder="1" applyAlignment="1">
      <alignment horizontal="center"/>
    </xf>
    <xf numFmtId="0" fontId="52" fillId="27" borderId="68" xfId="0" applyFont="1" applyFill="1" applyBorder="1"/>
    <xf numFmtId="0" fontId="52" fillId="27" borderId="109" xfId="0" applyFont="1" applyFill="1" applyBorder="1"/>
    <xf numFmtId="0" fontId="25" fillId="27" borderId="90" xfId="0" applyFont="1" applyFill="1" applyBorder="1"/>
    <xf numFmtId="0" fontId="52" fillId="27" borderId="0" xfId="0" applyFont="1" applyFill="1"/>
    <xf numFmtId="0" fontId="52" fillId="27" borderId="91" xfId="0" applyFont="1" applyFill="1" applyBorder="1"/>
    <xf numFmtId="0" fontId="25" fillId="27" borderId="44" xfId="0" applyFont="1" applyFill="1" applyBorder="1"/>
    <xf numFmtId="0" fontId="52" fillId="27" borderId="71" xfId="0" applyFont="1" applyFill="1" applyBorder="1"/>
    <xf numFmtId="0" fontId="52" fillId="27" borderId="84" xfId="0" applyFont="1" applyFill="1" applyBorder="1"/>
    <xf numFmtId="0" fontId="53" fillId="0" borderId="0" xfId="0" applyFont="1"/>
    <xf numFmtId="0" fontId="25" fillId="0" borderId="0" xfId="0" quotePrefix="1" applyFont="1" applyAlignment="1">
      <alignment horizontal="center"/>
    </xf>
    <xf numFmtId="0" fontId="52" fillId="27" borderId="90" xfId="0" applyFont="1" applyFill="1" applyBorder="1"/>
    <xf numFmtId="0" fontId="52" fillId="27" borderId="44" xfId="0" applyFont="1" applyFill="1" applyBorder="1"/>
    <xf numFmtId="0" fontId="54" fillId="0" borderId="0" xfId="0" applyFont="1" applyAlignment="1" applyProtection="1">
      <alignment horizontal="center"/>
      <protection locked="0"/>
    </xf>
    <xf numFmtId="0" fontId="55" fillId="0" borderId="0" xfId="0" applyFont="1" applyAlignment="1">
      <alignment horizontal="center"/>
    </xf>
    <xf numFmtId="0" fontId="25" fillId="0" borderId="0" xfId="0" applyFont="1" applyAlignment="1">
      <alignment wrapText="1"/>
    </xf>
    <xf numFmtId="0" fontId="57" fillId="0" borderId="0" xfId="0" applyFont="1"/>
    <xf numFmtId="0" fontId="1" fillId="0" borderId="41" xfId="0" applyFont="1" applyBorder="1"/>
    <xf numFmtId="0" fontId="1" fillId="0" borderId="50" xfId="0" applyFont="1" applyBorder="1"/>
    <xf numFmtId="0" fontId="0" fillId="0" borderId="8" xfId="0" applyBorder="1"/>
    <xf numFmtId="0" fontId="1" fillId="0" borderId="0" xfId="0" quotePrefix="1" applyFont="1" applyAlignment="1">
      <alignment horizontal="right"/>
    </xf>
    <xf numFmtId="0" fontId="50" fillId="0" borderId="0" xfId="0" applyFont="1" applyAlignment="1">
      <alignment horizontal="center"/>
    </xf>
    <xf numFmtId="0" fontId="25" fillId="0" borderId="0" xfId="0" quotePrefix="1" applyFont="1" applyAlignment="1">
      <alignment horizontal="right"/>
    </xf>
    <xf numFmtId="0" fontId="25" fillId="0" borderId="0" xfId="0" quotePrefix="1" applyFont="1" applyAlignment="1">
      <alignment horizontal="left"/>
    </xf>
    <xf numFmtId="0" fontId="48" fillId="0" borderId="0" xfId="0" applyFont="1" applyAlignment="1">
      <alignment horizontal="center"/>
    </xf>
    <xf numFmtId="0" fontId="46" fillId="0" borderId="0" xfId="0" quotePrefix="1" applyFont="1" applyAlignment="1">
      <alignment horizontal="right"/>
    </xf>
    <xf numFmtId="0" fontId="0" fillId="0" borderId="13" xfId="0" applyBorder="1"/>
    <xf numFmtId="0" fontId="25" fillId="0" borderId="41" xfId="0" applyFont="1" applyBorder="1"/>
    <xf numFmtId="0" fontId="25" fillId="0" borderId="50" xfId="0" applyFont="1" applyBorder="1"/>
    <xf numFmtId="0" fontId="25" fillId="0" borderId="18" xfId="0" applyFont="1" applyBorder="1"/>
    <xf numFmtId="0" fontId="25" fillId="21" borderId="8" xfId="0" applyFont="1" applyFill="1" applyBorder="1"/>
    <xf numFmtId="0" fontId="25" fillId="21" borderId="0" xfId="0" applyFont="1" applyFill="1"/>
    <xf numFmtId="0" fontId="25" fillId="21" borderId="32" xfId="0" applyFont="1" applyFill="1" applyBorder="1"/>
    <xf numFmtId="0" fontId="25" fillId="0" borderId="8" xfId="0" applyFont="1" applyBorder="1"/>
    <xf numFmtId="0" fontId="25" fillId="0" borderId="32" xfId="0" applyFont="1" applyBorder="1"/>
    <xf numFmtId="0" fontId="34" fillId="0" borderId="0" xfId="3" applyFont="1" applyFill="1" applyBorder="1" applyAlignment="1" applyProtection="1"/>
    <xf numFmtId="0" fontId="25" fillId="0" borderId="13" xfId="0" applyFont="1" applyBorder="1"/>
    <xf numFmtId="0" fontId="25" fillId="0" borderId="14" xfId="0" applyFont="1" applyBorder="1"/>
    <xf numFmtId="0" fontId="25" fillId="0" borderId="15" xfId="0" applyFont="1" applyBorder="1"/>
    <xf numFmtId="0" fontId="57" fillId="0" borderId="0" xfId="0" quotePrefix="1" applyFont="1" applyAlignment="1">
      <alignment horizontal="left"/>
    </xf>
    <xf numFmtId="0" fontId="60" fillId="0" borderId="0" xfId="0" applyFont="1"/>
    <xf numFmtId="0" fontId="56" fillId="0" borderId="3" xfId="0" applyFont="1" applyBorder="1" applyAlignment="1" applyProtection="1">
      <alignment horizontal="center" vertical="center" wrapText="1"/>
      <protection locked="0"/>
    </xf>
    <xf numFmtId="0" fontId="43"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0" fillId="0" borderId="0" xfId="0" applyAlignment="1">
      <alignment horizontal="center" vertical="center"/>
    </xf>
    <xf numFmtId="0" fontId="2" fillId="0" borderId="0" xfId="0" applyFont="1" applyAlignment="1">
      <alignment vertical="center"/>
    </xf>
    <xf numFmtId="0" fontId="9" fillId="0" borderId="0" xfId="0" applyFont="1" applyAlignment="1">
      <alignment horizontal="left" wrapText="1"/>
    </xf>
    <xf numFmtId="0" fontId="3" fillId="18" borderId="0" xfId="0" applyFont="1" applyFill="1"/>
    <xf numFmtId="0" fontId="25" fillId="18" borderId="0" xfId="0" applyFont="1" applyFill="1"/>
    <xf numFmtId="0" fontId="51" fillId="0" borderId="0" xfId="0" applyFont="1"/>
    <xf numFmtId="0" fontId="66" fillId="0" borderId="0" xfId="0" applyFont="1" applyAlignment="1">
      <alignment horizontal="center" vertical="center"/>
    </xf>
    <xf numFmtId="0" fontId="25" fillId="0" borderId="71" xfId="0" applyFont="1" applyBorder="1"/>
    <xf numFmtId="0" fontId="52" fillId="0" borderId="71" xfId="0" applyFont="1" applyBorder="1"/>
    <xf numFmtId="0" fontId="15" fillId="12" borderId="28"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32" xfId="0" applyFont="1" applyBorder="1" applyAlignment="1" applyProtection="1">
      <alignment horizontal="right" vertical="center"/>
      <protection locked="0"/>
    </xf>
    <xf numFmtId="0" fontId="68" fillId="3" borderId="38" xfId="0" applyFont="1" applyFill="1" applyBorder="1" applyAlignment="1" applyProtection="1">
      <alignment horizontal="center" vertical="center"/>
      <protection locked="0"/>
    </xf>
    <xf numFmtId="0" fontId="68" fillId="3" borderId="39" xfId="0" applyFont="1" applyFill="1" applyBorder="1" applyAlignment="1" applyProtection="1">
      <alignment horizontal="center" vertical="center"/>
      <protection locked="0"/>
    </xf>
    <xf numFmtId="0" fontId="68" fillId="3" borderId="26" xfId="0" applyFont="1" applyFill="1" applyBorder="1" applyAlignment="1" applyProtection="1">
      <alignment horizontal="center" vertical="center" wrapText="1"/>
      <protection locked="0"/>
    </xf>
    <xf numFmtId="0" fontId="69" fillId="6" borderId="33" xfId="0" applyFont="1" applyFill="1" applyBorder="1" applyAlignment="1" applyProtection="1">
      <alignment horizontal="right" vertical="center"/>
      <protection locked="0"/>
    </xf>
    <xf numFmtId="165" fontId="70" fillId="6" borderId="4" xfId="1" applyNumberFormat="1" applyFont="1" applyFill="1" applyBorder="1" applyAlignment="1" applyProtection="1">
      <alignment horizontal="right" vertical="center"/>
    </xf>
    <xf numFmtId="0" fontId="12" fillId="0" borderId="0" xfId="0" applyFont="1" applyAlignment="1" applyProtection="1">
      <alignment horizontal="left" vertical="center"/>
      <protection locked="0"/>
    </xf>
    <xf numFmtId="0" fontId="71" fillId="0" borderId="35" xfId="0" applyFont="1" applyBorder="1" applyAlignment="1" applyProtection="1">
      <alignment horizontal="right" vertical="center"/>
      <protection locked="0"/>
    </xf>
    <xf numFmtId="0" fontId="12" fillId="0" borderId="17" xfId="1" applyNumberFormat="1" applyFont="1" applyBorder="1" applyAlignment="1" applyProtection="1">
      <alignment horizontal="center" vertical="center"/>
      <protection locked="0"/>
    </xf>
    <xf numFmtId="0" fontId="12" fillId="0" borderId="49" xfId="1" applyNumberFormat="1" applyFont="1" applyBorder="1" applyAlignment="1" applyProtection="1">
      <alignment horizontal="center" vertical="center" wrapText="1"/>
      <protection locked="0"/>
    </xf>
    <xf numFmtId="0" fontId="4" fillId="0" borderId="41" xfId="0" applyFont="1" applyBorder="1" applyAlignment="1" applyProtection="1">
      <alignment horizontal="right" vertical="center"/>
      <protection locked="0"/>
    </xf>
    <xf numFmtId="167" fontId="12" fillId="0" borderId="50" xfId="2" applyFont="1" applyFill="1" applyBorder="1" applyAlignment="1" applyProtection="1">
      <alignment horizontal="left" vertical="center"/>
      <protection locked="0"/>
    </xf>
    <xf numFmtId="0" fontId="8" fillId="0" borderId="0" xfId="0" applyFont="1" applyAlignment="1" applyProtection="1">
      <alignment horizontal="right" vertical="center"/>
      <protection locked="0"/>
    </xf>
    <xf numFmtId="0" fontId="71" fillId="0" borderId="47" xfId="0" applyFont="1" applyBorder="1" applyAlignment="1" applyProtection="1">
      <alignment horizontal="right" vertical="center"/>
      <protection locked="0"/>
    </xf>
    <xf numFmtId="0" fontId="12" fillId="0" borderId="23" xfId="1" applyNumberFormat="1" applyFont="1" applyBorder="1" applyAlignment="1" applyProtection="1">
      <alignment horizontal="center" vertical="center" wrapText="1"/>
      <protection locked="0"/>
    </xf>
    <xf numFmtId="0" fontId="72" fillId="0" borderId="33" xfId="0" applyFont="1" applyBorder="1" applyAlignment="1" applyProtection="1">
      <alignment horizontal="right" vertical="center"/>
      <protection locked="0"/>
    </xf>
    <xf numFmtId="0" fontId="72" fillId="0" borderId="38" xfId="1" applyNumberFormat="1" applyFont="1" applyBorder="1" applyAlignment="1" applyProtection="1">
      <alignment horizontal="center" vertical="center"/>
      <protection locked="0"/>
    </xf>
    <xf numFmtId="0" fontId="72" fillId="0" borderId="26" xfId="1" applyNumberFormat="1"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49" fontId="15" fillId="13" borderId="26" xfId="4" applyNumberFormat="1" applyFont="1" applyFill="1" applyBorder="1" applyAlignment="1" applyProtection="1">
      <alignment horizontal="center" vertical="center"/>
      <protection locked="0"/>
    </xf>
    <xf numFmtId="49" fontId="15" fillId="13" borderId="18" xfId="4" applyNumberFormat="1" applyFont="1" applyFill="1" applyBorder="1" applyAlignment="1" applyProtection="1">
      <alignment horizontal="center" vertical="center"/>
      <protection locked="0"/>
    </xf>
    <xf numFmtId="43" fontId="12" fillId="0" borderId="51" xfId="1" applyFont="1" applyBorder="1" applyAlignment="1" applyProtection="1">
      <alignment horizontal="right" vertical="center"/>
      <protection locked="0"/>
    </xf>
    <xf numFmtId="43" fontId="12" fillId="0" borderId="52" xfId="1" applyFont="1" applyBorder="1" applyAlignment="1" applyProtection="1">
      <alignment horizontal="right" vertical="center"/>
    </xf>
    <xf numFmtId="0" fontId="15" fillId="0" borderId="50" xfId="0" applyFont="1" applyBorder="1" applyAlignment="1" applyProtection="1">
      <alignment horizontal="right" vertical="center"/>
      <protection locked="0"/>
    </xf>
    <xf numFmtId="10" fontId="15" fillId="0" borderId="18" xfId="4" applyNumberFormat="1" applyFont="1" applyFill="1" applyBorder="1" applyAlignment="1" applyProtection="1">
      <alignment horizontal="center" vertical="center"/>
      <protection locked="0"/>
    </xf>
    <xf numFmtId="43" fontId="12" fillId="0" borderId="6" xfId="1" applyFont="1" applyBorder="1" applyAlignment="1" applyProtection="1">
      <alignment horizontal="right" vertical="center"/>
      <protection locked="0"/>
    </xf>
    <xf numFmtId="43" fontId="12" fillId="0" borderId="53" xfId="1" applyFont="1" applyBorder="1" applyAlignment="1" applyProtection="1">
      <alignment horizontal="right" vertical="center"/>
    </xf>
    <xf numFmtId="43" fontId="68" fillId="2" borderId="33" xfId="1" applyFont="1" applyFill="1" applyBorder="1" applyAlignment="1" applyProtection="1">
      <alignment horizontal="right" vertical="center" wrapText="1"/>
      <protection locked="0"/>
    </xf>
    <xf numFmtId="43" fontId="68" fillId="2" borderId="4" xfId="1" applyFont="1" applyFill="1" applyBorder="1" applyAlignment="1" applyProtection="1">
      <alignment horizontal="right" vertical="center"/>
    </xf>
    <xf numFmtId="166" fontId="68" fillId="0" borderId="41" xfId="0" applyNumberFormat="1" applyFont="1" applyBorder="1" applyAlignment="1" applyProtection="1">
      <alignment horizontal="right" vertical="center" wrapText="1"/>
      <protection locked="0"/>
    </xf>
    <xf numFmtId="167" fontId="4" fillId="0" borderId="18" xfId="2" applyFont="1" applyFill="1" applyBorder="1" applyAlignment="1" applyProtection="1">
      <alignment horizontal="center" vertical="center" wrapText="1"/>
      <protection locked="0"/>
    </xf>
    <xf numFmtId="43" fontId="12" fillId="0" borderId="41" xfId="1" applyFont="1" applyBorder="1" applyAlignment="1" applyProtection="1">
      <alignment horizontal="right" vertical="center"/>
      <protection locked="0"/>
    </xf>
    <xf numFmtId="165" fontId="71" fillId="0" borderId="67" xfId="1" applyNumberFormat="1" applyFont="1" applyBorder="1" applyAlignment="1" applyProtection="1">
      <alignment horizontal="right" vertical="center"/>
    </xf>
    <xf numFmtId="43" fontId="12" fillId="0" borderId="7" xfId="1" applyFont="1" applyBorder="1" applyAlignment="1" applyProtection="1">
      <alignment horizontal="right" vertical="center"/>
      <protection locked="0"/>
    </xf>
    <xf numFmtId="43" fontId="12" fillId="0" borderId="7" xfId="1" applyFont="1" applyBorder="1" applyAlignment="1" applyProtection="1">
      <alignment horizontal="right" vertical="center"/>
    </xf>
    <xf numFmtId="165" fontId="71" fillId="0" borderId="7" xfId="1" applyNumberFormat="1" applyFont="1" applyBorder="1" applyAlignment="1" applyProtection="1">
      <alignment horizontal="right" vertical="center"/>
    </xf>
    <xf numFmtId="165" fontId="12" fillId="0" borderId="75" xfId="1" applyNumberFormat="1" applyFont="1" applyBorder="1" applyAlignment="1" applyProtection="1">
      <alignment horizontal="right" vertical="center"/>
    </xf>
    <xf numFmtId="167" fontId="9" fillId="3" borderId="7" xfId="2" applyFont="1" applyFill="1" applyBorder="1" applyAlignment="1" applyProtection="1">
      <alignment horizontal="center" vertical="center"/>
      <protection locked="0"/>
    </xf>
    <xf numFmtId="0" fontId="71" fillId="5" borderId="65" xfId="0" applyFont="1" applyFill="1" applyBorder="1" applyAlignment="1" applyProtection="1">
      <alignment vertical="center"/>
      <protection locked="0"/>
    </xf>
    <xf numFmtId="165" fontId="12" fillId="5" borderId="75" xfId="1" applyNumberFormat="1" applyFont="1" applyFill="1" applyBorder="1" applyAlignment="1" applyProtection="1">
      <alignment horizontal="right" vertical="center"/>
      <protection locked="0"/>
    </xf>
    <xf numFmtId="165" fontId="71" fillId="0" borderId="75" xfId="1" applyNumberFormat="1" applyFont="1" applyBorder="1" applyAlignment="1" applyProtection="1">
      <alignment horizontal="right" vertical="center"/>
    </xf>
    <xf numFmtId="167" fontId="9" fillId="0" borderId="0" xfId="0" applyNumberFormat="1" applyFont="1" applyAlignment="1" applyProtection="1">
      <alignment horizontal="center" vertical="center"/>
      <protection locked="0"/>
    </xf>
    <xf numFmtId="4" fontId="1" fillId="0" borderId="0" xfId="2" applyNumberFormat="1" applyFont="1" applyFill="1" applyBorder="1" applyAlignment="1" applyProtection="1">
      <alignment horizontal="right" vertical="center"/>
      <protection locked="0"/>
    </xf>
    <xf numFmtId="43" fontId="71" fillId="0" borderId="49" xfId="1" applyFont="1" applyBorder="1" applyAlignment="1" applyProtection="1">
      <alignment horizontal="right" vertical="center"/>
    </xf>
    <xf numFmtId="166" fontId="68" fillId="0" borderId="0" xfId="0" applyNumberFormat="1" applyFont="1" applyAlignment="1" applyProtection="1">
      <alignment horizontal="center" vertical="center"/>
      <protection locked="0"/>
    </xf>
    <xf numFmtId="4" fontId="9" fillId="3" borderId="7" xfId="2" applyNumberFormat="1" applyFont="1" applyFill="1" applyBorder="1" applyAlignment="1" applyProtection="1">
      <alignment horizontal="center" vertical="center"/>
      <protection locked="0"/>
    </xf>
    <xf numFmtId="4" fontId="71" fillId="5" borderId="76" xfId="2" applyNumberFormat="1" applyFont="1" applyFill="1" applyBorder="1" applyAlignment="1" applyProtection="1">
      <alignment horizontal="center" vertical="center" wrapText="1"/>
      <protection locked="0"/>
    </xf>
    <xf numFmtId="43" fontId="71" fillId="5" borderId="77" xfId="1" applyFont="1" applyFill="1" applyBorder="1" applyAlignment="1" applyProtection="1">
      <alignment horizontal="right" vertical="center"/>
      <protection locked="0"/>
    </xf>
    <xf numFmtId="0" fontId="36" fillId="0" borderId="0" xfId="0" applyFont="1" applyAlignment="1" applyProtection="1">
      <alignment horizontal="center" vertical="center"/>
      <protection locked="0"/>
    </xf>
    <xf numFmtId="43" fontId="71" fillId="0" borderId="19" xfId="1" applyFont="1" applyBorder="1" applyAlignment="1" applyProtection="1">
      <alignment horizontal="right" vertical="center"/>
    </xf>
    <xf numFmtId="0" fontId="68" fillId="2" borderId="33" xfId="0" applyFont="1" applyFill="1" applyBorder="1" applyAlignment="1" applyProtection="1">
      <alignment horizontal="right" vertical="center" wrapText="1"/>
      <protection locked="0"/>
    </xf>
    <xf numFmtId="43" fontId="68" fillId="2" borderId="40" xfId="1" applyFont="1" applyFill="1" applyBorder="1" applyAlignment="1" applyProtection="1">
      <alignment horizontal="right" vertical="center"/>
    </xf>
    <xf numFmtId="0" fontId="4" fillId="0" borderId="0" xfId="0" applyFont="1" applyAlignment="1" applyProtection="1">
      <alignment horizontal="center" vertical="center" wrapText="1"/>
      <protection locked="0"/>
    </xf>
    <xf numFmtId="43" fontId="71" fillId="0" borderId="77" xfId="1" applyFont="1" applyBorder="1" applyAlignment="1" applyProtection="1">
      <alignment horizontal="right" vertical="center"/>
    </xf>
    <xf numFmtId="166" fontId="68" fillId="6" borderId="33" xfId="0" applyNumberFormat="1" applyFont="1" applyFill="1" applyBorder="1" applyAlignment="1" applyProtection="1">
      <alignment horizontal="right" vertical="center"/>
      <protection locked="0"/>
    </xf>
    <xf numFmtId="43" fontId="71" fillId="0" borderId="66" xfId="1" applyFont="1" applyBorder="1" applyAlignment="1" applyProtection="1">
      <alignment horizontal="right" vertical="center"/>
    </xf>
    <xf numFmtId="49" fontId="68" fillId="6" borderId="33" xfId="0" applyNumberFormat="1" applyFont="1" applyFill="1" applyBorder="1" applyAlignment="1" applyProtection="1">
      <alignment horizontal="right" vertical="center" wrapText="1"/>
      <protection locked="0"/>
    </xf>
    <xf numFmtId="0" fontId="15" fillId="0" borderId="13" xfId="0" applyFont="1" applyBorder="1" applyAlignment="1" applyProtection="1">
      <alignment horizontal="right" vertical="center"/>
      <protection locked="0"/>
    </xf>
    <xf numFmtId="43" fontId="68" fillId="2" borderId="26" xfId="1" applyFont="1" applyFill="1" applyBorder="1" applyAlignment="1" applyProtection="1">
      <alignment horizontal="right" vertical="center"/>
    </xf>
    <xf numFmtId="0" fontId="74" fillId="0" borderId="8"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 fillId="0" borderId="8" xfId="0" applyFont="1" applyBorder="1" applyAlignment="1" applyProtection="1">
      <alignment vertical="center"/>
      <protection locked="0"/>
    </xf>
    <xf numFmtId="0" fontId="1" fillId="0" borderId="68" xfId="0" applyFont="1" applyBorder="1" applyAlignment="1" applyProtection="1">
      <alignment horizontal="center" vertical="center"/>
      <protection locked="0"/>
    </xf>
    <xf numFmtId="0" fontId="1" fillId="0" borderId="0" xfId="0" applyFont="1" applyAlignment="1" applyProtection="1">
      <alignment horizontal="center"/>
      <protection locked="0"/>
    </xf>
    <xf numFmtId="0" fontId="12" fillId="0" borderId="32" xfId="0" applyFont="1" applyBorder="1" applyAlignment="1" applyProtection="1">
      <alignment horizontal="center"/>
      <protection locked="0"/>
    </xf>
    <xf numFmtId="0" fontId="1" fillId="0" borderId="32" xfId="0" applyFont="1" applyBorder="1" applyAlignment="1" applyProtection="1">
      <alignment horizontal="center" vertical="center"/>
      <protection locked="0"/>
    </xf>
    <xf numFmtId="43" fontId="12" fillId="0" borderId="8" xfId="1" applyFont="1" applyBorder="1" applyAlignment="1" applyProtection="1">
      <alignment horizontal="right" vertical="center"/>
      <protection locked="0"/>
    </xf>
    <xf numFmtId="0" fontId="2" fillId="0" borderId="13" xfId="0" applyFont="1" applyBorder="1" applyAlignment="1" applyProtection="1">
      <alignment horizontal="center"/>
      <protection locked="0"/>
    </xf>
    <xf numFmtId="0" fontId="3" fillId="0" borderId="14" xfId="0" applyFont="1" applyBorder="1" applyAlignment="1" applyProtection="1">
      <alignment horizontal="left"/>
      <protection locked="0"/>
    </xf>
    <xf numFmtId="0" fontId="1" fillId="0" borderId="14" xfId="0" applyFont="1" applyBorder="1" applyProtection="1">
      <protection locked="0"/>
    </xf>
    <xf numFmtId="0" fontId="1" fillId="0" borderId="14" xfId="0" applyFont="1" applyBorder="1" applyAlignment="1" applyProtection="1">
      <alignment horizontal="center" vertical="center"/>
      <protection locked="0"/>
    </xf>
    <xf numFmtId="0" fontId="3" fillId="0" borderId="15" xfId="0" applyFont="1" applyBorder="1" applyAlignment="1" applyProtection="1">
      <alignment horizontal="left"/>
      <protection locked="0"/>
    </xf>
    <xf numFmtId="0" fontId="2"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left"/>
      <protection locked="0"/>
    </xf>
    <xf numFmtId="0" fontId="3" fillId="0" borderId="0" xfId="0" applyFont="1" applyProtection="1">
      <protection locked="0"/>
    </xf>
    <xf numFmtId="0" fontId="1" fillId="0" borderId="0" xfId="0" applyFont="1" applyProtection="1">
      <protection locked="0"/>
    </xf>
    <xf numFmtId="0" fontId="15" fillId="0" borderId="0" xfId="0" applyFont="1" applyAlignment="1" applyProtection="1">
      <alignment horizontal="center" vertical="top"/>
      <protection locked="0"/>
    </xf>
    <xf numFmtId="0" fontId="14" fillId="0" borderId="0" xfId="0" applyFont="1" applyAlignment="1" applyProtection="1">
      <alignment horizontal="right"/>
      <protection locked="0"/>
    </xf>
    <xf numFmtId="0" fontId="4" fillId="0" borderId="0" xfId="0" applyFont="1" applyAlignment="1" applyProtection="1">
      <alignment horizontal="right" vertical="center"/>
      <protection locked="0"/>
    </xf>
    <xf numFmtId="1" fontId="15" fillId="8" borderId="4" xfId="0" applyNumberFormat="1" applyFont="1" applyFill="1" applyBorder="1" applyAlignment="1">
      <alignment horizontal="center" vertical="center"/>
    </xf>
    <xf numFmtId="0" fontId="25" fillId="7" borderId="36" xfId="0" applyFont="1" applyFill="1" applyBorder="1" applyAlignment="1" applyProtection="1">
      <alignment horizontal="center" vertical="center" wrapText="1"/>
      <protection locked="0"/>
    </xf>
    <xf numFmtId="0" fontId="25" fillId="7" borderId="37" xfId="0" applyFont="1" applyFill="1" applyBorder="1" applyAlignment="1" applyProtection="1">
      <alignment horizontal="center" vertical="center" wrapText="1"/>
      <protection locked="0"/>
    </xf>
    <xf numFmtId="0" fontId="2" fillId="0" borderId="69"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170" fontId="3" fillId="10" borderId="1" xfId="3" applyNumberFormat="1" applyFont="1" applyFill="1" applyBorder="1" applyAlignment="1" applyProtection="1">
      <alignment horizontal="center" vertical="center" wrapText="1"/>
      <protection locked="0"/>
    </xf>
    <xf numFmtId="170" fontId="25" fillId="22" borderId="1" xfId="3" applyNumberFormat="1" applyFont="1" applyFill="1" applyBorder="1" applyAlignment="1" applyProtection="1">
      <alignment horizontal="center" vertical="center" wrapText="1"/>
      <protection locked="0"/>
    </xf>
    <xf numFmtId="49" fontId="25" fillId="7" borderId="38" xfId="0" applyNumberFormat="1" applyFont="1" applyFill="1" applyBorder="1" applyAlignment="1" applyProtection="1">
      <alignment horizontal="center" vertical="center" wrapText="1"/>
      <protection locked="0"/>
    </xf>
    <xf numFmtId="49" fontId="25" fillId="7" borderId="26" xfId="0" applyNumberFormat="1" applyFont="1" applyFill="1" applyBorder="1" applyAlignment="1" applyProtection="1">
      <alignment horizontal="center" vertical="center" wrapText="1"/>
      <protection locked="0"/>
    </xf>
    <xf numFmtId="168" fontId="2" fillId="0" borderId="52" xfId="0" applyNumberFormat="1" applyFont="1" applyBorder="1" applyAlignment="1" applyProtection="1">
      <alignment horizontal="center" vertical="center"/>
      <protection locked="0"/>
    </xf>
    <xf numFmtId="43" fontId="2" fillId="0" borderId="36" xfId="1" applyFont="1" applyBorder="1" applyAlignment="1" applyProtection="1">
      <alignment horizontal="right" vertical="center"/>
    </xf>
    <xf numFmtId="43" fontId="2" fillId="0" borderId="44" xfId="1" applyFont="1" applyBorder="1" applyAlignment="1" applyProtection="1">
      <alignment horizontal="right" vertical="center"/>
    </xf>
    <xf numFmtId="43" fontId="2" fillId="0" borderId="45" xfId="1" applyFont="1" applyBorder="1" applyAlignment="1" applyProtection="1">
      <alignment horizontal="right" vertical="center"/>
    </xf>
    <xf numFmtId="43" fontId="2" fillId="0" borderId="37" xfId="1" applyFont="1" applyBorder="1" applyAlignment="1" applyProtection="1">
      <alignment horizontal="right" vertical="center"/>
    </xf>
    <xf numFmtId="1" fontId="2" fillId="0" borderId="36" xfId="1" applyNumberFormat="1" applyFont="1" applyBorder="1" applyAlignment="1" applyProtection="1">
      <alignment horizontal="right" vertical="center"/>
    </xf>
    <xf numFmtId="1" fontId="2" fillId="0" borderId="37" xfId="1" applyNumberFormat="1" applyFont="1" applyBorder="1" applyAlignment="1" applyProtection="1">
      <alignment horizontal="right" vertical="center"/>
    </xf>
    <xf numFmtId="43" fontId="2" fillId="0" borderId="46" xfId="1" applyFont="1" applyBorder="1" applyAlignment="1" applyProtection="1">
      <alignment horizontal="right" vertical="center"/>
    </xf>
    <xf numFmtId="43" fontId="2" fillId="0" borderId="16" xfId="1" applyFont="1" applyBorder="1" applyAlignment="1" applyProtection="1">
      <alignment horizontal="right" vertical="center"/>
    </xf>
    <xf numFmtId="43" fontId="2" fillId="0" borderId="3" xfId="1" applyFont="1" applyBorder="1" applyAlignment="1" applyProtection="1">
      <alignment horizontal="right" vertical="center"/>
    </xf>
    <xf numFmtId="43" fontId="2" fillId="0" borderId="19" xfId="1" applyFont="1" applyBorder="1" applyAlignment="1" applyProtection="1">
      <alignment horizontal="right" vertical="center"/>
    </xf>
    <xf numFmtId="1" fontId="2" fillId="0" borderId="46" xfId="1" applyNumberFormat="1" applyFont="1" applyBorder="1" applyAlignment="1" applyProtection="1">
      <alignment horizontal="right" vertical="center"/>
    </xf>
    <xf numFmtId="1" fontId="2" fillId="0" borderId="19" xfId="1" applyNumberFormat="1" applyFont="1" applyBorder="1" applyAlignment="1" applyProtection="1">
      <alignment horizontal="right" vertical="center"/>
    </xf>
    <xf numFmtId="167" fontId="3" fillId="3" borderId="40" xfId="0" applyNumberFormat="1" applyFont="1" applyFill="1" applyBorder="1" applyAlignment="1" applyProtection="1">
      <alignment horizontal="center" vertical="center"/>
      <protection locked="0"/>
    </xf>
    <xf numFmtId="43" fontId="2" fillId="3" borderId="47" xfId="1" applyFont="1" applyFill="1" applyBorder="1" applyAlignment="1" applyProtection="1">
      <alignment horizontal="right" vertical="center"/>
    </xf>
    <xf numFmtId="43" fontId="2" fillId="3" borderId="48" xfId="1" applyFont="1" applyFill="1" applyBorder="1" applyAlignment="1" applyProtection="1">
      <alignment horizontal="right" vertical="center"/>
    </xf>
    <xf numFmtId="43" fontId="2" fillId="3" borderId="23" xfId="1" applyFont="1" applyFill="1" applyBorder="1" applyAlignment="1" applyProtection="1">
      <alignment horizontal="right" vertical="center"/>
    </xf>
    <xf numFmtId="43" fontId="2" fillId="3" borderId="20" xfId="1" applyFont="1" applyFill="1" applyBorder="1" applyAlignment="1" applyProtection="1">
      <alignment horizontal="right" vertical="center"/>
    </xf>
    <xf numFmtId="1" fontId="2" fillId="7" borderId="47" xfId="1" applyNumberFormat="1" applyFont="1" applyFill="1" applyBorder="1" applyAlignment="1" applyProtection="1">
      <alignment vertical="center"/>
    </xf>
    <xf numFmtId="1" fontId="2" fillId="7" borderId="20" xfId="1" applyNumberFormat="1" applyFont="1" applyFill="1" applyBorder="1" applyAlignment="1" applyProtection="1">
      <alignment vertical="center"/>
    </xf>
    <xf numFmtId="165" fontId="3" fillId="0" borderId="0" xfId="1" applyNumberFormat="1" applyFont="1" applyFill="1" applyBorder="1" applyAlignment="1" applyProtection="1">
      <alignment horizontal="center" vertical="center"/>
      <protection locked="0"/>
    </xf>
    <xf numFmtId="1" fontId="3" fillId="7" borderId="57" xfId="1" applyNumberFormat="1" applyFont="1" applyFill="1" applyBorder="1" applyAlignment="1" applyProtection="1">
      <alignment horizontal="center" vertical="center"/>
    </xf>
    <xf numFmtId="1" fontId="3" fillId="7" borderId="58" xfId="2" applyNumberFormat="1" applyFont="1" applyFill="1" applyBorder="1" applyAlignment="1" applyProtection="1">
      <alignment horizontal="right" vertical="center"/>
    </xf>
    <xf numFmtId="4" fontId="1" fillId="0" borderId="0" xfId="2" applyNumberFormat="1" applyFont="1" applyBorder="1" applyAlignment="1" applyProtection="1">
      <alignment horizontal="right"/>
      <protection locked="0"/>
    </xf>
    <xf numFmtId="0" fontId="3" fillId="0" borderId="0" xfId="0" applyFont="1" applyAlignment="1" applyProtection="1">
      <alignment horizontal="center" vertical="center"/>
      <protection locked="0"/>
    </xf>
    <xf numFmtId="165" fontId="12" fillId="0" borderId="0" xfId="1" applyNumberFormat="1" applyFont="1" applyFill="1" applyBorder="1" applyAlignment="1" applyProtection="1">
      <alignment horizontal="right" vertical="center"/>
      <protection locked="0"/>
    </xf>
    <xf numFmtId="0" fontId="3" fillId="2" borderId="43" xfId="0" applyFont="1" applyFill="1" applyBorder="1" applyAlignment="1" applyProtection="1">
      <alignment horizontal="center" vertical="center"/>
      <protection locked="0"/>
    </xf>
    <xf numFmtId="0" fontId="1" fillId="5" borderId="41" xfId="0" applyFont="1" applyFill="1" applyBorder="1" applyAlignment="1" applyProtection="1">
      <alignment vertical="center"/>
      <protection locked="0"/>
    </xf>
    <xf numFmtId="0" fontId="1" fillId="5" borderId="18" xfId="0" applyFont="1" applyFill="1" applyBorder="1" applyAlignment="1" applyProtection="1">
      <alignment vertical="center"/>
      <protection locked="0"/>
    </xf>
    <xf numFmtId="0" fontId="3" fillId="5" borderId="40" xfId="0" applyFont="1" applyFill="1" applyBorder="1" applyAlignment="1" applyProtection="1">
      <alignment vertical="center"/>
      <protection locked="0"/>
    </xf>
    <xf numFmtId="49" fontId="3" fillId="0" borderId="8" xfId="0" applyNumberFormat="1" applyFont="1" applyBorder="1" applyAlignment="1" applyProtection="1">
      <alignment horizontal="center" vertical="center" wrapText="1"/>
      <protection locked="0"/>
    </xf>
    <xf numFmtId="0" fontId="1" fillId="5" borderId="8" xfId="0" applyFont="1" applyFill="1" applyBorder="1" applyAlignment="1" applyProtection="1">
      <alignment vertical="center"/>
      <protection locked="0"/>
    </xf>
    <xf numFmtId="0" fontId="1" fillId="5" borderId="32" xfId="0" applyFont="1" applyFill="1" applyBorder="1" applyAlignment="1" applyProtection="1">
      <alignment vertical="center"/>
      <protection locked="0"/>
    </xf>
    <xf numFmtId="0" fontId="3" fillId="5" borderId="42" xfId="0" applyFont="1" applyFill="1" applyBorder="1" applyAlignment="1" applyProtection="1">
      <alignment vertical="center"/>
      <protection locked="0"/>
    </xf>
    <xf numFmtId="1" fontId="2" fillId="0" borderId="16" xfId="0" applyNumberFormat="1" applyFont="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3" fillId="5" borderId="43"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xf numFmtId="0" fontId="1" fillId="5" borderId="15" xfId="0" applyFont="1" applyFill="1" applyBorder="1" applyAlignment="1" applyProtection="1">
      <alignment vertical="center"/>
      <protection locked="0"/>
    </xf>
    <xf numFmtId="170" fontId="1" fillId="0" borderId="41" xfId="0" applyNumberFormat="1" applyFont="1" applyBorder="1" applyProtection="1">
      <protection locked="0"/>
    </xf>
    <xf numFmtId="170" fontId="1" fillId="0" borderId="50" xfId="0" applyNumberFormat="1" applyFont="1" applyBorder="1" applyProtection="1">
      <protection locked="0"/>
    </xf>
    <xf numFmtId="0" fontId="1" fillId="0" borderId="18" xfId="0" applyFont="1" applyBorder="1"/>
    <xf numFmtId="0" fontId="15" fillId="0" borderId="0" xfId="0" applyFont="1" applyAlignment="1" applyProtection="1">
      <alignment horizontal="left"/>
      <protection locked="0"/>
    </xf>
    <xf numFmtId="170" fontId="4" fillId="0" borderId="14" xfId="1" applyNumberFormat="1" applyFont="1" applyFill="1" applyBorder="1" applyAlignment="1" applyProtection="1">
      <alignment horizontal="right"/>
      <protection locked="0"/>
    </xf>
    <xf numFmtId="0" fontId="1" fillId="0" borderId="15" xfId="0" applyFont="1" applyBorder="1"/>
    <xf numFmtId="0" fontId="4" fillId="0" borderId="0" xfId="0" applyFont="1" applyAlignment="1" applyProtection="1">
      <alignment horizontal="left" vertical="center" wrapText="1"/>
      <protection locked="0"/>
    </xf>
    <xf numFmtId="170" fontId="1" fillId="0" borderId="14" xfId="0" applyNumberFormat="1" applyFont="1" applyBorder="1" applyProtection="1">
      <protection locked="0"/>
    </xf>
    <xf numFmtId="0" fontId="1" fillId="0" borderId="0" xfId="0" applyFont="1" applyAlignment="1" applyProtection="1">
      <alignment horizontal="center" vertical="center"/>
      <protection locked="0"/>
    </xf>
    <xf numFmtId="43" fontId="9" fillId="0" borderId="0" xfId="1" applyFont="1" applyFill="1" applyBorder="1" applyAlignment="1" applyProtection="1">
      <alignment horizontal="center" vertical="center"/>
      <protection locked="0"/>
    </xf>
    <xf numFmtId="17" fontId="3" fillId="0" borderId="0" xfId="0" applyNumberFormat="1" applyFont="1" applyAlignment="1" applyProtection="1">
      <alignment horizontal="left" vertical="center"/>
      <protection locked="0"/>
    </xf>
    <xf numFmtId="2" fontId="2"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3" fillId="0" borderId="0" xfId="0" quotePrefix="1" applyNumberFormat="1" applyFont="1" applyAlignment="1" applyProtection="1">
      <alignment horizontal="center"/>
      <protection locked="0"/>
    </xf>
    <xf numFmtId="49" fontId="25" fillId="0" borderId="0" xfId="0" applyNumberFormat="1" applyFont="1" applyAlignment="1" applyProtection="1">
      <alignment horizontal="right"/>
      <protection locked="0"/>
    </xf>
    <xf numFmtId="167" fontId="2" fillId="0" borderId="0" xfId="0" applyNumberFormat="1" applyFont="1" applyAlignment="1" applyProtection="1">
      <alignment horizontal="left"/>
      <protection locked="0"/>
    </xf>
    <xf numFmtId="0" fontId="25" fillId="0" borderId="0" xfId="0" applyFont="1" applyAlignment="1" applyProtection="1">
      <alignment horizontal="right"/>
      <protection locked="0"/>
    </xf>
    <xf numFmtId="167" fontId="1" fillId="0" borderId="0" xfId="0" applyNumberFormat="1" applyFont="1" applyProtection="1">
      <protection locked="0"/>
    </xf>
    <xf numFmtId="0" fontId="4" fillId="0" borderId="0" xfId="0" applyFont="1" applyAlignment="1" applyProtection="1">
      <alignment horizontal="left"/>
      <protection locked="0"/>
    </xf>
    <xf numFmtId="167" fontId="2" fillId="0" borderId="0" xfId="2" applyFont="1" applyBorder="1" applyAlignment="1" applyProtection="1">
      <alignment horizontal="left"/>
      <protection locked="0"/>
    </xf>
    <xf numFmtId="44" fontId="3" fillId="0" borderId="0" xfId="0" applyNumberFormat="1" applyFont="1" applyAlignment="1" applyProtection="1">
      <alignment horizontal="left"/>
      <protection locked="0"/>
    </xf>
    <xf numFmtId="167" fontId="3" fillId="0" borderId="0" xfId="2" applyFont="1" applyBorder="1" applyAlignment="1" applyProtection="1">
      <alignment horizontal="left"/>
      <protection locked="0"/>
    </xf>
    <xf numFmtId="43" fontId="4" fillId="3" borderId="33" xfId="1" applyFont="1" applyFill="1" applyBorder="1" applyAlignment="1">
      <alignment horizontal="center" vertical="center" wrapText="1"/>
    </xf>
    <xf numFmtId="43" fontId="4" fillId="3" borderId="4" xfId="1" applyFont="1" applyFill="1" applyBorder="1" applyAlignment="1">
      <alignment horizontal="center" vertical="center" wrapText="1"/>
    </xf>
    <xf numFmtId="43" fontId="4" fillId="8" borderId="33" xfId="1" applyFont="1" applyFill="1" applyBorder="1" applyAlignment="1">
      <alignment horizontal="center" vertical="center" wrapText="1"/>
    </xf>
    <xf numFmtId="43" fontId="4" fillId="11" borderId="4" xfId="1" applyFont="1" applyFill="1" applyBorder="1" applyAlignment="1">
      <alignment horizontal="center" vertical="center" wrapText="1"/>
    </xf>
    <xf numFmtId="43" fontId="12" fillId="0" borderId="52" xfId="0" applyNumberFormat="1" applyFont="1" applyBorder="1" applyAlignment="1">
      <alignment horizontal="right"/>
    </xf>
    <xf numFmtId="43" fontId="12" fillId="0" borderId="52" xfId="1" applyFont="1" applyBorder="1" applyAlignment="1" applyProtection="1">
      <alignment horizontal="right"/>
      <protection locked="0"/>
    </xf>
    <xf numFmtId="43" fontId="12" fillId="0" borderId="45" xfId="0" applyNumberFormat="1" applyFont="1" applyBorder="1" applyAlignment="1">
      <alignment horizontal="right"/>
    </xf>
    <xf numFmtId="43" fontId="12" fillId="0" borderId="52" xfId="0" applyNumberFormat="1" applyFont="1" applyBorder="1" applyProtection="1">
      <protection locked="0"/>
    </xf>
    <xf numFmtId="43" fontId="12" fillId="0" borderId="44" xfId="0" applyNumberFormat="1" applyFont="1" applyBorder="1" applyAlignment="1">
      <alignment horizontal="right"/>
    </xf>
    <xf numFmtId="43" fontId="12" fillId="0" borderId="7" xfId="1" applyFont="1" applyBorder="1" applyAlignment="1" applyProtection="1">
      <alignment horizontal="right"/>
      <protection locked="0"/>
    </xf>
    <xf numFmtId="43" fontId="12" fillId="0" borderId="7" xfId="0" applyNumberFormat="1" applyFont="1" applyBorder="1" applyProtection="1">
      <protection locked="0"/>
    </xf>
    <xf numFmtId="43" fontId="4" fillId="2" borderId="43" xfId="0" applyNumberFormat="1" applyFont="1" applyFill="1" applyBorder="1" applyAlignment="1">
      <alignment horizontal="right"/>
    </xf>
    <xf numFmtId="43" fontId="4" fillId="8" borderId="53" xfId="0" applyNumberFormat="1" applyFont="1" applyFill="1" applyBorder="1"/>
    <xf numFmtId="43" fontId="4" fillId="3" borderId="4" xfId="0" applyNumberFormat="1" applyFont="1" applyFill="1" applyBorder="1" applyAlignment="1">
      <alignment horizontal="center"/>
    </xf>
    <xf numFmtId="43" fontId="4" fillId="11" borderId="2" xfId="0" applyNumberFormat="1" applyFont="1" applyFill="1" applyBorder="1"/>
    <xf numFmtId="0" fontId="4" fillId="3" borderId="4" xfId="0" applyFont="1" applyFill="1" applyBorder="1" applyAlignment="1">
      <alignment horizontal="center"/>
    </xf>
    <xf numFmtId="43" fontId="12" fillId="0" borderId="19" xfId="0" applyNumberFormat="1" applyFont="1" applyBorder="1" applyProtection="1">
      <protection locked="0"/>
    </xf>
    <xf numFmtId="43" fontId="12" fillId="0" borderId="49" xfId="0" applyNumberFormat="1" applyFont="1" applyBorder="1" applyProtection="1">
      <protection locked="0"/>
    </xf>
    <xf numFmtId="43" fontId="12" fillId="0" borderId="65" xfId="0" applyNumberFormat="1" applyFont="1" applyBorder="1"/>
    <xf numFmtId="43" fontId="12" fillId="0" borderId="59" xfId="0" applyNumberFormat="1" applyFont="1" applyBorder="1" applyProtection="1">
      <protection locked="0"/>
    </xf>
    <xf numFmtId="43" fontId="12" fillId="0" borderId="65" xfId="0" applyNumberFormat="1" applyFont="1" applyBorder="1" applyProtection="1">
      <protection locked="0"/>
    </xf>
    <xf numFmtId="43" fontId="12" fillId="0" borderId="44" xfId="0" applyNumberFormat="1" applyFont="1" applyBorder="1" applyAlignment="1" applyProtection="1">
      <alignment horizontal="right"/>
      <protection locked="0"/>
    </xf>
    <xf numFmtId="43" fontId="12" fillId="0" borderId="7" xfId="0" applyNumberFormat="1" applyFont="1" applyBorder="1"/>
    <xf numFmtId="43" fontId="12" fillId="0" borderId="12" xfId="0" applyNumberFormat="1" applyFont="1" applyBorder="1" applyProtection="1">
      <protection locked="0"/>
    </xf>
    <xf numFmtId="43" fontId="12" fillId="0" borderId="66" xfId="0" applyNumberFormat="1" applyFont="1" applyBorder="1" applyProtection="1">
      <protection locked="0"/>
    </xf>
    <xf numFmtId="43" fontId="4" fillId="2" borderId="4" xfId="0" applyNumberFormat="1" applyFont="1" applyFill="1" applyBorder="1" applyAlignment="1">
      <alignment horizontal="right"/>
    </xf>
    <xf numFmtId="43" fontId="4" fillId="8" borderId="4" xfId="0" applyNumberFormat="1" applyFont="1" applyFill="1" applyBorder="1"/>
    <xf numFmtId="43" fontId="4" fillId="11" borderId="1" xfId="0" applyNumberFormat="1" applyFont="1" applyFill="1" applyBorder="1"/>
    <xf numFmtId="43" fontId="4" fillId="16" borderId="4" xfId="0" applyNumberFormat="1" applyFont="1" applyFill="1" applyBorder="1" applyAlignment="1">
      <alignment horizontal="right"/>
    </xf>
    <xf numFmtId="0" fontId="4" fillId="3" borderId="1"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43" fontId="12" fillId="0" borderId="67" xfId="0" applyNumberFormat="1" applyFont="1" applyBorder="1" applyProtection="1">
      <protection locked="0"/>
    </xf>
    <xf numFmtId="0" fontId="12" fillId="0" borderId="8" xfId="0" applyFont="1" applyBorder="1" applyAlignment="1">
      <alignment horizontal="center"/>
    </xf>
    <xf numFmtId="0" fontId="12" fillId="0" borderId="0" xfId="0" applyFont="1" applyAlignment="1">
      <alignment horizontal="center"/>
    </xf>
    <xf numFmtId="43" fontId="12" fillId="2" borderId="4" xfId="0" applyNumberFormat="1" applyFont="1" applyFill="1" applyBorder="1"/>
    <xf numFmtId="0" fontId="12" fillId="0" borderId="13" xfId="0" applyFont="1" applyBorder="1" applyAlignment="1">
      <alignment horizontal="center"/>
    </xf>
    <xf numFmtId="0" fontId="12" fillId="0" borderId="14" xfId="0" applyFont="1" applyBorder="1" applyAlignment="1">
      <alignment horizontal="center"/>
    </xf>
    <xf numFmtId="0" fontId="4" fillId="3" borderId="1" xfId="0" applyFont="1" applyFill="1" applyBorder="1" applyAlignment="1">
      <alignment horizontal="center"/>
    </xf>
    <xf numFmtId="43" fontId="12" fillId="0" borderId="32" xfId="0" applyNumberFormat="1" applyFont="1" applyBorder="1" applyProtection="1">
      <protection locked="0"/>
    </xf>
    <xf numFmtId="0" fontId="15" fillId="2" borderId="33" xfId="0" applyFont="1" applyFill="1" applyBorder="1" applyAlignment="1">
      <alignment horizontal="center" vertical="center"/>
    </xf>
    <xf numFmtId="0" fontId="15" fillId="2" borderId="1" xfId="0" applyFont="1" applyFill="1" applyBorder="1" applyAlignment="1">
      <alignment horizontal="center" vertical="center"/>
    </xf>
    <xf numFmtId="43" fontId="9" fillId="3" borderId="63" xfId="1" applyFont="1" applyFill="1" applyBorder="1" applyAlignment="1">
      <alignment horizontal="right" vertical="center"/>
    </xf>
    <xf numFmtId="0" fontId="8" fillId="0" borderId="59" xfId="0" applyFont="1" applyBorder="1" applyAlignment="1">
      <alignment vertical="center" wrapText="1"/>
    </xf>
    <xf numFmtId="166" fontId="9" fillId="3" borderId="47" xfId="0" applyNumberFormat="1" applyFont="1" applyFill="1" applyBorder="1" applyAlignment="1">
      <alignment horizontal="right" vertical="center"/>
    </xf>
    <xf numFmtId="0" fontId="8" fillId="0" borderId="2" xfId="0" applyFont="1" applyBorder="1" applyAlignment="1">
      <alignment vertical="center" wrapText="1"/>
    </xf>
    <xf numFmtId="0" fontId="15" fillId="2" borderId="13" xfId="0" applyFont="1" applyFill="1" applyBorder="1" applyAlignment="1">
      <alignment horizontal="center" vertical="center"/>
    </xf>
    <xf numFmtId="0" fontId="15" fillId="2" borderId="18" xfId="0" applyFont="1" applyFill="1" applyBorder="1" applyAlignment="1">
      <alignment horizontal="center" vertical="center"/>
    </xf>
    <xf numFmtId="43" fontId="9" fillId="3" borderId="51" xfId="1" applyFont="1" applyFill="1" applyBorder="1" applyAlignment="1">
      <alignment horizontal="right" vertical="center"/>
    </xf>
    <xf numFmtId="0" fontId="8" fillId="0" borderId="19" xfId="0" applyFont="1" applyBorder="1" applyAlignment="1">
      <alignment vertical="center" wrapText="1"/>
    </xf>
    <xf numFmtId="43" fontId="9" fillId="3" borderId="5" xfId="1" applyFont="1" applyFill="1" applyBorder="1" applyAlignment="1">
      <alignment horizontal="right" vertical="center"/>
    </xf>
    <xf numFmtId="43" fontId="9" fillId="3" borderId="11" xfId="1" applyFont="1" applyFill="1" applyBorder="1" applyAlignment="1">
      <alignment horizontal="right" vertical="center"/>
    </xf>
    <xf numFmtId="43" fontId="9" fillId="3" borderId="5" xfId="1" applyFont="1" applyFill="1" applyBorder="1" applyAlignment="1">
      <alignment horizontal="right" vertical="center" wrapText="1"/>
    </xf>
    <xf numFmtId="43" fontId="9" fillId="3" borderId="6" xfId="1" applyFont="1" applyFill="1" applyBorder="1" applyAlignment="1">
      <alignment horizontal="right" vertical="center"/>
    </xf>
    <xf numFmtId="0" fontId="8" fillId="0" borderId="20" xfId="0" applyFont="1" applyBorder="1" applyAlignment="1">
      <alignment vertical="center" wrapText="1"/>
    </xf>
    <xf numFmtId="0" fontId="8" fillId="0" borderId="0" xfId="0" applyFont="1" applyAlignment="1">
      <alignment horizontal="center"/>
    </xf>
    <xf numFmtId="0" fontId="68" fillId="18" borderId="41" xfId="0" applyFont="1" applyFill="1" applyBorder="1" applyAlignment="1" applyProtection="1">
      <alignment horizontal="center" vertical="center"/>
      <protection locked="0"/>
    </xf>
    <xf numFmtId="0" fontId="68" fillId="18" borderId="41" xfId="0" applyFont="1" applyFill="1" applyBorder="1" applyAlignment="1">
      <alignment horizontal="center" vertical="center"/>
    </xf>
    <xf numFmtId="0" fontId="57" fillId="0" borderId="0" xfId="0" applyFont="1" applyAlignment="1" applyProtection="1">
      <alignment horizontal="center" vertical="center" wrapText="1"/>
      <protection locked="0"/>
    </xf>
    <xf numFmtId="0" fontId="77" fillId="0" borderId="8" xfId="0" applyFont="1" applyBorder="1" applyAlignment="1" applyProtection="1">
      <alignment horizontal="center" vertical="center"/>
      <protection locked="0"/>
    </xf>
    <xf numFmtId="0" fontId="8" fillId="31" borderId="0" xfId="3" applyFont="1" applyFill="1" applyAlignment="1" applyProtection="1">
      <alignment horizontal="center" vertical="center" wrapText="1"/>
    </xf>
    <xf numFmtId="0" fontId="8" fillId="0" borderId="0" xfId="3" applyFont="1" applyFill="1" applyAlignment="1" applyProtection="1">
      <alignment horizontal="center" vertical="center" wrapText="1"/>
    </xf>
    <xf numFmtId="17" fontId="11" fillId="0" borderId="0" xfId="0" applyNumberFormat="1" applyFont="1" applyAlignment="1" applyProtection="1">
      <alignment horizontal="left" vertical="center"/>
      <protection locked="0"/>
    </xf>
    <xf numFmtId="0" fontId="60" fillId="0" borderId="0" xfId="0" applyFont="1" applyProtection="1">
      <protection locked="0"/>
    </xf>
    <xf numFmtId="49" fontId="11" fillId="0" borderId="0" xfId="0" applyNumberFormat="1" applyFont="1" applyAlignment="1" applyProtection="1">
      <alignment horizontal="center" vertical="center" wrapText="1"/>
      <protection locked="0"/>
    </xf>
    <xf numFmtId="167" fontId="60" fillId="0" borderId="0" xfId="2" applyFont="1" applyFill="1" applyBorder="1" applyAlignment="1" applyProtection="1">
      <alignment horizontal="right" vertical="center"/>
      <protection locked="0"/>
    </xf>
    <xf numFmtId="0" fontId="60" fillId="0" borderId="0" xfId="0" applyFont="1" applyAlignment="1" applyProtection="1">
      <alignment vertical="center"/>
      <protection locked="0"/>
    </xf>
    <xf numFmtId="167" fontId="60" fillId="0" borderId="0" xfId="0" applyNumberFormat="1" applyFont="1" applyAlignment="1" applyProtection="1">
      <alignment horizontal="right" vertical="center"/>
      <protection locked="0"/>
    </xf>
    <xf numFmtId="0" fontId="60" fillId="0" borderId="0" xfId="0" applyFont="1" applyAlignment="1" applyProtection="1">
      <alignment horizontal="center" vertical="center" wrapText="1"/>
      <protection locked="0"/>
    </xf>
    <xf numFmtId="4" fontId="60" fillId="0" borderId="0" xfId="0" applyNumberFormat="1" applyFont="1" applyAlignment="1" applyProtection="1">
      <alignment horizontal="right"/>
      <protection locked="0"/>
    </xf>
    <xf numFmtId="166" fontId="11" fillId="0" borderId="0" xfId="0" applyNumberFormat="1" applyFont="1" applyAlignment="1" applyProtection="1">
      <alignment horizontal="center" vertical="center"/>
      <protection locked="0"/>
    </xf>
    <xf numFmtId="167" fontId="60"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center" vertical="center"/>
      <protection locked="0"/>
    </xf>
    <xf numFmtId="166" fontId="60" fillId="0" borderId="0" xfId="0" applyNumberFormat="1" applyFont="1" applyAlignment="1" applyProtection="1">
      <alignment horizontal="center" vertical="center"/>
      <protection locked="0"/>
    </xf>
    <xf numFmtId="4" fontId="60" fillId="0" borderId="0" xfId="0" applyNumberFormat="1" applyFont="1" applyAlignment="1" applyProtection="1">
      <alignment horizontal="right" vertical="center"/>
      <protection locked="0"/>
    </xf>
    <xf numFmtId="167" fontId="60" fillId="0" borderId="0" xfId="2" applyFont="1" applyBorder="1" applyAlignment="1" applyProtection="1">
      <alignment horizontal="right" vertical="center"/>
      <protection locked="0"/>
    </xf>
    <xf numFmtId="167" fontId="60" fillId="0" borderId="0" xfId="2" applyFont="1" applyBorder="1" applyAlignment="1" applyProtection="1">
      <alignment horizontal="right"/>
      <protection locked="0"/>
    </xf>
    <xf numFmtId="0" fontId="9" fillId="0" borderId="0" xfId="0" applyFont="1" applyAlignment="1">
      <alignment horizontal="center" wrapText="1"/>
    </xf>
    <xf numFmtId="0" fontId="7" fillId="20" borderId="4" xfId="0" applyFont="1" applyFill="1" applyBorder="1" applyAlignment="1">
      <alignment horizontal="center" vertical="center" wrapText="1"/>
    </xf>
    <xf numFmtId="0" fontId="43" fillId="0" borderId="0" xfId="0" applyFont="1"/>
    <xf numFmtId="0" fontId="39" fillId="0" borderId="0" xfId="0" applyFont="1" applyAlignment="1">
      <alignment horizontal="center"/>
    </xf>
    <xf numFmtId="0" fontId="11" fillId="21" borderId="0" xfId="0" applyFont="1" applyFill="1"/>
    <xf numFmtId="0" fontId="39" fillId="20" borderId="0" xfId="0" applyFont="1" applyFill="1"/>
    <xf numFmtId="0" fontId="39" fillId="0" borderId="0" xfId="0" quotePrefix="1" applyFont="1" applyAlignment="1">
      <alignment horizontal="left"/>
    </xf>
    <xf numFmtId="0" fontId="3" fillId="0" borderId="0" xfId="0" applyFont="1" applyAlignment="1">
      <alignment horizontal="center"/>
    </xf>
    <xf numFmtId="0" fontId="3" fillId="6" borderId="4" xfId="0" applyFont="1" applyFill="1" applyBorder="1" applyAlignment="1" applyProtection="1">
      <alignment horizontal="center"/>
      <protection locked="0"/>
    </xf>
    <xf numFmtId="0" fontId="2" fillId="0" borderId="0" xfId="0" applyFont="1" applyAlignment="1">
      <alignment horizontal="left"/>
    </xf>
    <xf numFmtId="0" fontId="2" fillId="0" borderId="14" xfId="0" applyFont="1" applyBorder="1"/>
    <xf numFmtId="0" fontId="4" fillId="0" borderId="0" xfId="2" applyNumberFormat="1" applyFont="1" applyFill="1" applyBorder="1" applyAlignment="1" applyProtection="1">
      <alignment horizontal="center" vertical="center"/>
      <protection locked="0"/>
    </xf>
    <xf numFmtId="0" fontId="25" fillId="0" borderId="0" xfId="0" applyFont="1" applyAlignment="1">
      <alignment horizontal="center"/>
    </xf>
    <xf numFmtId="166" fontId="15" fillId="12" borderId="40" xfId="0" applyNumberFormat="1" applyFont="1" applyFill="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1" fontId="15" fillId="0" borderId="0" xfId="2" applyNumberFormat="1" applyFont="1" applyFill="1" applyBorder="1" applyAlignment="1" applyProtection="1">
      <alignment horizontal="center" vertical="center"/>
    </xf>
    <xf numFmtId="0" fontId="36" fillId="8" borderId="97" xfId="0" applyFont="1" applyFill="1" applyBorder="1" applyAlignment="1" applyProtection="1">
      <alignment horizontal="right" vertical="center"/>
      <protection locked="0"/>
    </xf>
    <xf numFmtId="1" fontId="15" fillId="8" borderId="112" xfId="2" applyNumberFormat="1" applyFont="1" applyFill="1" applyBorder="1" applyAlignment="1" applyProtection="1">
      <alignment horizontal="center" vertical="center"/>
    </xf>
    <xf numFmtId="0" fontId="4" fillId="0" borderId="4" xfId="0" applyFont="1" applyBorder="1" applyAlignment="1" applyProtection="1">
      <alignment horizontal="center" vertical="center"/>
      <protection locked="0"/>
    </xf>
    <xf numFmtId="0" fontId="15" fillId="27" borderId="50" xfId="0" applyFont="1" applyFill="1" applyBorder="1" applyAlignment="1">
      <alignment horizontal="center" vertical="center"/>
    </xf>
    <xf numFmtId="0" fontId="15" fillId="27" borderId="14" xfId="0" applyFont="1" applyFill="1" applyBorder="1" applyAlignment="1">
      <alignment horizontal="center" vertical="center"/>
    </xf>
    <xf numFmtId="0" fontId="45" fillId="27" borderId="14" xfId="0" applyFont="1" applyFill="1" applyBorder="1" applyAlignment="1">
      <alignment horizontal="center" vertical="center"/>
    </xf>
    <xf numFmtId="0" fontId="12" fillId="0" borderId="5" xfId="0" applyFont="1" applyBorder="1" applyAlignment="1" applyProtection="1">
      <alignment horizontal="center"/>
      <protection locked="0"/>
    </xf>
    <xf numFmtId="0" fontId="12" fillId="0" borderId="79" xfId="0" applyFont="1" applyBorder="1" applyAlignment="1" applyProtection="1">
      <alignment horizontal="center"/>
      <protection locked="0"/>
    </xf>
    <xf numFmtId="0" fontId="12" fillId="0" borderId="65" xfId="0" applyFont="1" applyBorder="1" applyAlignment="1" applyProtection="1">
      <alignment horizontal="center"/>
      <protection locked="0"/>
    </xf>
    <xf numFmtId="0" fontId="81" fillId="0" borderId="0" xfId="0" applyFont="1" applyAlignment="1">
      <alignment horizontal="center" vertical="center"/>
    </xf>
    <xf numFmtId="0" fontId="36" fillId="0" borderId="8" xfId="0" applyFont="1" applyBorder="1" applyAlignment="1" applyProtection="1">
      <alignment horizontal="right" vertical="center"/>
      <protection locked="0"/>
    </xf>
    <xf numFmtId="0" fontId="12" fillId="0" borderId="20" xfId="1" applyNumberFormat="1" applyFont="1" applyBorder="1" applyAlignment="1" applyProtection="1">
      <alignment horizontal="center" vertical="center" wrapText="1"/>
      <protection locked="0"/>
    </xf>
    <xf numFmtId="0" fontId="44" fillId="23" borderId="0" xfId="3" applyFont="1" applyFill="1" applyAlignment="1" applyProtection="1">
      <alignment horizontal="center"/>
    </xf>
    <xf numFmtId="0" fontId="23" fillId="18" borderId="0" xfId="0" applyFont="1" applyFill="1"/>
    <xf numFmtId="0" fontId="0" fillId="18" borderId="0" xfId="0" applyFill="1"/>
    <xf numFmtId="43" fontId="29" fillId="6" borderId="4" xfId="3" applyNumberFormat="1" applyFont="1" applyFill="1" applyBorder="1" applyAlignment="1" applyProtection="1">
      <alignment horizontal="center" vertical="center" wrapText="1"/>
      <protection locked="0"/>
    </xf>
    <xf numFmtId="0" fontId="3" fillId="6" borderId="43" xfId="0" applyFont="1" applyFill="1" applyBorder="1" applyAlignment="1" applyProtection="1">
      <alignment horizontal="center"/>
      <protection locked="0"/>
    </xf>
    <xf numFmtId="0" fontId="4" fillId="6" borderId="43" xfId="0" applyFont="1" applyFill="1" applyBorder="1" applyAlignment="1" applyProtection="1">
      <alignment horizontal="center"/>
      <protection locked="0"/>
    </xf>
    <xf numFmtId="0" fontId="37" fillId="20" borderId="33" xfId="0" applyFont="1" applyFill="1" applyBorder="1" applyAlignment="1">
      <alignment horizontal="center"/>
    </xf>
    <xf numFmtId="0" fontId="37" fillId="20" borderId="34" xfId="0" applyFont="1" applyFill="1" applyBorder="1" applyAlignment="1">
      <alignment horizontal="center"/>
    </xf>
    <xf numFmtId="0" fontId="37" fillId="20" borderId="1" xfId="0" applyFont="1" applyFill="1" applyBorder="1" applyAlignment="1">
      <alignment horizontal="center"/>
    </xf>
    <xf numFmtId="170" fontId="20" fillId="2" borderId="33" xfId="0" applyNumberFormat="1" applyFont="1" applyFill="1" applyBorder="1" applyAlignment="1" applyProtection="1">
      <alignment horizontal="center" vertical="center"/>
      <protection locked="0"/>
    </xf>
    <xf numFmtId="0" fontId="82" fillId="0" borderId="0" xfId="0" applyFont="1"/>
    <xf numFmtId="0" fontId="1" fillId="20" borderId="0" xfId="0" applyFont="1" applyFill="1"/>
    <xf numFmtId="0" fontId="1" fillId="32" borderId="0" xfId="0" applyFont="1" applyFill="1"/>
    <xf numFmtId="1" fontId="7" fillId="0" borderId="54" xfId="0" applyNumberFormat="1" applyFont="1" applyBorder="1" applyAlignment="1" applyProtection="1">
      <alignment horizontal="center" vertical="center" wrapText="1"/>
      <protection locked="0"/>
    </xf>
    <xf numFmtId="170" fontId="7" fillId="0" borderId="55" xfId="0" applyNumberFormat="1" applyFont="1" applyBorder="1" applyAlignment="1" applyProtection="1">
      <alignment horizontal="center" vertical="center" wrapText="1"/>
      <protection locked="0"/>
    </xf>
    <xf numFmtId="170" fontId="7" fillId="0" borderId="43" xfId="0" applyNumberFormat="1" applyFont="1" applyBorder="1" applyAlignment="1" applyProtection="1">
      <alignment horizontal="center" vertical="center" wrapText="1"/>
      <protection locked="0"/>
    </xf>
    <xf numFmtId="170" fontId="2" fillId="10" borderId="1" xfId="3" applyNumberFormat="1" applyFont="1" applyFill="1" applyBorder="1" applyAlignment="1" applyProtection="1">
      <alignment horizontal="center" vertical="center" wrapText="1"/>
      <protection locked="0"/>
    </xf>
    <xf numFmtId="170" fontId="2" fillId="3" borderId="26" xfId="3" applyNumberFormat="1" applyFont="1" applyFill="1" applyBorder="1" applyAlignment="1" applyProtection="1">
      <alignment horizontal="center" vertical="center" wrapText="1"/>
      <protection locked="0"/>
    </xf>
    <xf numFmtId="170" fontId="7" fillId="0" borderId="0" xfId="0" applyNumberFormat="1" applyFont="1" applyProtection="1">
      <protection locked="0"/>
    </xf>
    <xf numFmtId="170" fontId="2" fillId="10" borderId="38" xfId="3" applyNumberFormat="1" applyFont="1" applyFill="1" applyBorder="1" applyAlignment="1" applyProtection="1">
      <alignment horizontal="center" vertical="center" wrapText="1"/>
      <protection locked="0"/>
    </xf>
    <xf numFmtId="170" fontId="2" fillId="10" borderId="4" xfId="3" applyNumberFormat="1" applyFont="1" applyFill="1" applyBorder="1" applyAlignment="1" applyProtection="1">
      <alignment horizontal="center" vertical="center" wrapText="1"/>
      <protection locked="0"/>
    </xf>
    <xf numFmtId="170" fontId="2" fillId="3" borderId="1" xfId="3" applyNumberFormat="1" applyFont="1" applyFill="1" applyBorder="1" applyAlignment="1" applyProtection="1">
      <alignment horizontal="center" vertical="center" wrapText="1"/>
      <protection locked="0"/>
    </xf>
    <xf numFmtId="40" fontId="68" fillId="6" borderId="40" xfId="1" applyNumberFormat="1" applyFont="1" applyFill="1" applyBorder="1" applyAlignment="1" applyProtection="1">
      <alignment horizontal="right" vertical="center"/>
    </xf>
    <xf numFmtId="40" fontId="68" fillId="6" borderId="4" xfId="0" applyNumberFormat="1" applyFont="1" applyFill="1" applyBorder="1" applyAlignment="1">
      <alignment horizontal="right" vertical="center"/>
    </xf>
    <xf numFmtId="40" fontId="68" fillId="2" borderId="43" xfId="1" applyNumberFormat="1" applyFont="1" applyFill="1" applyBorder="1" applyAlignment="1" applyProtection="1">
      <alignment horizontal="right" vertical="center"/>
    </xf>
    <xf numFmtId="40" fontId="4" fillId="16" borderId="4" xfId="0" applyNumberFormat="1" applyFont="1" applyFill="1" applyBorder="1" applyAlignment="1">
      <alignment horizontal="right"/>
    </xf>
    <xf numFmtId="170" fontId="8" fillId="0" borderId="0" xfId="0" applyNumberFormat="1" applyFont="1" applyAlignment="1" applyProtection="1">
      <alignment wrapText="1"/>
      <protection locked="0"/>
    </xf>
    <xf numFmtId="170" fontId="3" fillId="0" borderId="0" xfId="0" applyNumberFormat="1" applyFont="1" applyAlignment="1" applyProtection="1">
      <alignment horizontal="center" vertical="center" wrapText="1"/>
      <protection locked="0"/>
    </xf>
    <xf numFmtId="170" fontId="22" fillId="2" borderId="33" xfId="0" applyNumberFormat="1" applyFont="1" applyFill="1" applyBorder="1" applyAlignment="1" applyProtection="1">
      <alignment horizontal="center" vertical="center" wrapText="1"/>
      <protection locked="0"/>
    </xf>
    <xf numFmtId="1" fontId="1" fillId="0" borderId="29" xfId="0" applyNumberFormat="1" applyFont="1" applyBorder="1" applyProtection="1">
      <protection locked="0"/>
    </xf>
    <xf numFmtId="1" fontId="1" fillId="0" borderId="0" xfId="0" applyNumberFormat="1" applyFont="1" applyProtection="1">
      <protection locked="0"/>
    </xf>
    <xf numFmtId="170" fontId="1" fillId="0" borderId="0" xfId="0" applyNumberFormat="1" applyFont="1" applyProtection="1">
      <protection locked="0"/>
    </xf>
    <xf numFmtId="0" fontId="15" fillId="0" borderId="0" xfId="0" applyFont="1" applyAlignment="1">
      <alignment horizontal="center"/>
    </xf>
    <xf numFmtId="171" fontId="9" fillId="0" borderId="101" xfId="0" applyNumberFormat="1" applyFont="1" applyBorder="1" applyAlignment="1" applyProtection="1">
      <alignment vertical="center"/>
      <protection locked="0"/>
    </xf>
    <xf numFmtId="1" fontId="2" fillId="0" borderId="21" xfId="0" applyNumberFormat="1" applyFont="1" applyBorder="1" applyAlignment="1" applyProtection="1">
      <alignment horizontal="left"/>
      <protection locked="0"/>
    </xf>
    <xf numFmtId="1" fontId="2" fillId="0" borderId="17" xfId="0" applyNumberFormat="1" applyFont="1" applyBorder="1" applyAlignment="1" applyProtection="1">
      <alignment horizontal="left"/>
      <protection locked="0"/>
    </xf>
    <xf numFmtId="1" fontId="15" fillId="0" borderId="45" xfId="0" applyNumberFormat="1" applyFont="1" applyBorder="1" applyAlignment="1" applyProtection="1">
      <alignment horizontal="center"/>
      <protection locked="0"/>
    </xf>
    <xf numFmtId="43" fontId="2" fillId="0" borderId="46" xfId="1" applyFont="1" applyBorder="1" applyAlignment="1" applyProtection="1"/>
    <xf numFmtId="43" fontId="2" fillId="0" borderId="19" xfId="1" applyFont="1" applyBorder="1" applyAlignment="1" applyProtection="1"/>
    <xf numFmtId="43" fontId="2" fillId="0" borderId="35" xfId="2" applyNumberFormat="1" applyFont="1" applyBorder="1" applyAlignment="1" applyProtection="1">
      <protection locked="0"/>
    </xf>
    <xf numFmtId="43" fontId="2" fillId="0" borderId="61" xfId="2" applyNumberFormat="1" applyFont="1" applyBorder="1" applyAlignment="1" applyProtection="1">
      <protection locked="0"/>
    </xf>
    <xf numFmtId="43" fontId="2" fillId="0" borderId="21" xfId="1" applyFont="1" applyBorder="1" applyAlignment="1" applyProtection="1">
      <protection locked="0"/>
    </xf>
    <xf numFmtId="43" fontId="2" fillId="0" borderId="17" xfId="1" applyFont="1" applyBorder="1" applyAlignment="1" applyProtection="1">
      <protection locked="0"/>
    </xf>
    <xf numFmtId="43" fontId="2" fillId="0" borderId="60" xfId="1" applyFont="1" applyBorder="1" applyAlignment="1" applyProtection="1">
      <protection locked="0"/>
    </xf>
    <xf numFmtId="43" fontId="2" fillId="0" borderId="61" xfId="1" applyFont="1" applyBorder="1" applyAlignment="1" applyProtection="1">
      <protection locked="0"/>
    </xf>
    <xf numFmtId="1" fontId="2" fillId="0" borderId="22" xfId="0" applyNumberFormat="1" applyFont="1" applyBorder="1" applyAlignment="1" applyProtection="1">
      <alignment horizontal="left"/>
      <protection locked="0"/>
    </xf>
    <xf numFmtId="1" fontId="2" fillId="0" borderId="3" xfId="0" applyNumberFormat="1" applyFont="1" applyBorder="1" applyAlignment="1" applyProtection="1">
      <alignment horizontal="left"/>
      <protection locked="0"/>
    </xf>
    <xf numFmtId="1" fontId="15" fillId="0" borderId="3" xfId="0" applyNumberFormat="1" applyFont="1" applyBorder="1" applyAlignment="1" applyProtection="1">
      <alignment horizontal="center"/>
      <protection locked="0"/>
    </xf>
    <xf numFmtId="43" fontId="2" fillId="0" borderId="46" xfId="2" applyNumberFormat="1" applyFont="1" applyBorder="1" applyProtection="1">
      <protection locked="0"/>
    </xf>
    <xf numFmtId="43" fontId="2" fillId="0" borderId="62" xfId="2" applyNumberFormat="1" applyFont="1" applyBorder="1" applyAlignment="1" applyProtection="1">
      <protection locked="0"/>
    </xf>
    <xf numFmtId="43" fontId="2" fillId="0" borderId="22" xfId="1" applyFont="1" applyBorder="1" applyAlignment="1" applyProtection="1">
      <protection locked="0"/>
    </xf>
    <xf numFmtId="43" fontId="2" fillId="0" borderId="3" xfId="1" applyFont="1" applyBorder="1" applyAlignment="1" applyProtection="1">
      <protection locked="0"/>
    </xf>
    <xf numFmtId="43" fontId="2" fillId="0" borderId="16" xfId="1" applyFont="1" applyBorder="1" applyAlignment="1" applyProtection="1">
      <protection locked="0"/>
    </xf>
    <xf numFmtId="43" fontId="2" fillId="0" borderId="62" xfId="1" applyFont="1" applyBorder="1" applyAlignment="1" applyProtection="1">
      <protection locked="0"/>
    </xf>
    <xf numFmtId="43" fontId="2" fillId="0" borderId="46" xfId="1" applyFont="1" applyBorder="1" applyProtection="1">
      <protection locked="0"/>
    </xf>
    <xf numFmtId="43" fontId="2" fillId="0" borderId="0" xfId="2" applyNumberFormat="1" applyFont="1" applyProtection="1">
      <protection locked="0"/>
    </xf>
    <xf numFmtId="43" fontId="2" fillId="0" borderId="46" xfId="2" applyNumberFormat="1" applyFont="1" applyBorder="1" applyAlignment="1" applyProtection="1">
      <protection locked="0"/>
    </xf>
    <xf numFmtId="1" fontId="1" fillId="0" borderId="27" xfId="0" applyNumberFormat="1" applyFont="1" applyBorder="1" applyProtection="1">
      <protection locked="0"/>
    </xf>
    <xf numFmtId="170" fontId="9" fillId="4" borderId="0" xfId="0" applyNumberFormat="1" applyFont="1" applyFill="1" applyAlignment="1" applyProtection="1">
      <alignment wrapText="1"/>
      <protection locked="0"/>
    </xf>
    <xf numFmtId="43" fontId="2" fillId="6" borderId="63" xfId="1" applyFont="1" applyFill="1" applyBorder="1" applyAlignment="1" applyProtection="1">
      <alignment vertical="center" shrinkToFit="1"/>
    </xf>
    <xf numFmtId="43" fontId="2" fillId="6" borderId="38" xfId="1" applyFont="1" applyFill="1" applyBorder="1" applyAlignment="1" applyProtection="1">
      <alignment vertical="center" shrinkToFit="1"/>
    </xf>
    <xf numFmtId="43" fontId="2" fillId="6" borderId="64" xfId="1" applyFont="1" applyFill="1" applyBorder="1" applyAlignment="1" applyProtection="1">
      <alignment vertical="center" shrinkToFit="1"/>
    </xf>
    <xf numFmtId="0" fontId="1" fillId="0" borderId="25" xfId="0" applyFont="1" applyBorder="1" applyProtection="1">
      <protection locked="0"/>
    </xf>
    <xf numFmtId="39" fontId="39" fillId="0" borderId="28" xfId="2" applyNumberFormat="1" applyFont="1" applyFill="1" applyBorder="1" applyAlignment="1" applyProtection="1">
      <alignment horizontal="left" vertical="center"/>
      <protection locked="0"/>
    </xf>
    <xf numFmtId="39" fontId="1" fillId="0" borderId="29" xfId="0" applyNumberFormat="1" applyFont="1" applyBorder="1" applyProtection="1">
      <protection locked="0"/>
    </xf>
    <xf numFmtId="39" fontId="1" fillId="0" borderId="30" xfId="0" applyNumberFormat="1" applyFont="1" applyBorder="1" applyProtection="1">
      <protection locked="0"/>
    </xf>
    <xf numFmtId="1" fontId="1" fillId="0" borderId="0" xfId="0" applyNumberFormat="1" applyFont="1" applyAlignment="1" applyProtection="1">
      <alignment vertical="center" wrapText="1"/>
      <protection locked="0"/>
    </xf>
    <xf numFmtId="170" fontId="8" fillId="0" borderId="0" xfId="0" applyNumberFormat="1" applyFont="1" applyProtection="1">
      <protection locked="0"/>
    </xf>
    <xf numFmtId="170" fontId="8" fillId="0" borderId="31" xfId="0" applyNumberFormat="1" applyFont="1" applyBorder="1" applyProtection="1">
      <protection locked="0"/>
    </xf>
    <xf numFmtId="170" fontId="1" fillId="0" borderId="0" xfId="0" applyNumberFormat="1" applyFont="1" applyAlignment="1" applyProtection="1">
      <alignment vertical="center"/>
      <protection locked="0"/>
    </xf>
    <xf numFmtId="170" fontId="4" fillId="0" borderId="0" xfId="0" applyNumberFormat="1" applyFont="1" applyAlignment="1" applyProtection="1">
      <alignment vertical="center"/>
      <protection locked="0"/>
    </xf>
    <xf numFmtId="171" fontId="3" fillId="0" borderId="4" xfId="0" applyNumberFormat="1" applyFont="1" applyBorder="1" applyAlignment="1" applyProtection="1">
      <alignment horizontal="center" vertical="center"/>
      <protection locked="0"/>
    </xf>
    <xf numFmtId="170" fontId="4" fillId="0" borderId="4" xfId="0" applyNumberFormat="1" applyFont="1" applyBorder="1" applyAlignment="1" applyProtection="1">
      <alignment horizontal="center" vertical="center"/>
      <protection locked="0"/>
    </xf>
    <xf numFmtId="1" fontId="1" fillId="0" borderId="0" xfId="0" applyNumberFormat="1" applyFont="1" applyAlignment="1" applyProtection="1">
      <alignment wrapText="1"/>
      <protection locked="0"/>
    </xf>
    <xf numFmtId="170" fontId="4" fillId="0" borderId="0" xfId="0" applyNumberFormat="1" applyFont="1" applyAlignment="1" applyProtection="1">
      <alignment wrapText="1"/>
      <protection locked="0"/>
    </xf>
    <xf numFmtId="171" fontId="4" fillId="0" borderId="16" xfId="0" applyNumberFormat="1" applyFont="1" applyBorder="1" applyAlignment="1" applyProtection="1">
      <alignment horizontal="center" wrapText="1"/>
      <protection locked="0"/>
    </xf>
    <xf numFmtId="4" fontId="9" fillId="0" borderId="4" xfId="1" applyNumberFormat="1" applyFont="1" applyBorder="1" applyAlignment="1" applyProtection="1">
      <alignment vertical="center" wrapText="1"/>
      <protection locked="0"/>
    </xf>
    <xf numFmtId="170" fontId="7" fillId="0" borderId="0" xfId="0" applyNumberFormat="1" applyFont="1" applyAlignment="1" applyProtection="1">
      <alignment wrapText="1"/>
      <protection locked="0"/>
    </xf>
    <xf numFmtId="170" fontId="1" fillId="0" borderId="0" xfId="0" applyNumberFormat="1" applyFont="1" applyAlignment="1" applyProtection="1">
      <alignment wrapText="1"/>
      <protection locked="0"/>
    </xf>
    <xf numFmtId="1" fontId="4" fillId="0" borderId="0" xfId="0" applyNumberFormat="1" applyFont="1" applyProtection="1">
      <protection locked="0"/>
    </xf>
    <xf numFmtId="170" fontId="4" fillId="0" borderId="0" xfId="0" applyNumberFormat="1" applyFont="1" applyProtection="1">
      <protection locked="0"/>
    </xf>
    <xf numFmtId="170" fontId="4" fillId="5" borderId="33" xfId="0" applyNumberFormat="1" applyFont="1" applyFill="1" applyBorder="1" applyProtection="1">
      <protection locked="0"/>
    </xf>
    <xf numFmtId="170" fontId="4" fillId="5" borderId="34" xfId="0" applyNumberFormat="1" applyFont="1" applyFill="1" applyBorder="1" applyProtection="1">
      <protection locked="0"/>
    </xf>
    <xf numFmtId="170" fontId="4" fillId="5" borderId="14" xfId="0" applyNumberFormat="1" applyFont="1" applyFill="1" applyBorder="1" applyProtection="1">
      <protection locked="0"/>
    </xf>
    <xf numFmtId="170" fontId="4" fillId="5" borderId="15" xfId="0" applyNumberFormat="1" applyFont="1" applyFill="1" applyBorder="1" applyProtection="1">
      <protection locked="0"/>
    </xf>
    <xf numFmtId="170" fontId="3" fillId="0" borderId="32" xfId="0" applyNumberFormat="1" applyFont="1" applyBorder="1" applyAlignment="1" applyProtection="1">
      <alignment horizontal="center" vertical="center"/>
      <protection locked="0"/>
    </xf>
    <xf numFmtId="170" fontId="3" fillId="2" borderId="33" xfId="0" applyNumberFormat="1" applyFont="1" applyFill="1" applyBorder="1" applyAlignment="1" applyProtection="1">
      <alignment horizontal="center" vertical="center"/>
      <protection locked="0"/>
    </xf>
    <xf numFmtId="170" fontId="29" fillId="0" borderId="0" xfId="0" applyNumberFormat="1" applyFont="1" applyAlignment="1" applyProtection="1">
      <alignment horizontal="left" wrapText="1"/>
      <protection locked="0"/>
    </xf>
    <xf numFmtId="170" fontId="3" fillId="2" borderId="8" xfId="0" applyNumberFormat="1" applyFont="1" applyFill="1" applyBorder="1" applyAlignment="1" applyProtection="1">
      <alignment horizontal="center" vertical="center"/>
      <protection locked="0"/>
    </xf>
    <xf numFmtId="170" fontId="1" fillId="5" borderId="18" xfId="0" applyNumberFormat="1" applyFont="1" applyFill="1" applyBorder="1" applyProtection="1">
      <protection locked="0"/>
    </xf>
    <xf numFmtId="170" fontId="39" fillId="0" borderId="0" xfId="0" applyNumberFormat="1" applyFont="1" applyAlignment="1">
      <alignment horizontal="center" vertical="center" wrapText="1"/>
    </xf>
    <xf numFmtId="170" fontId="3" fillId="2" borderId="4" xfId="0" applyNumberFormat="1" applyFont="1" applyFill="1" applyBorder="1" applyAlignment="1" applyProtection="1">
      <alignment horizontal="center" vertical="center" wrapText="1"/>
      <protection locked="0"/>
    </xf>
    <xf numFmtId="170" fontId="3" fillId="0" borderId="76" xfId="0" applyNumberFormat="1" applyFont="1" applyBorder="1" applyAlignment="1" applyProtection="1">
      <alignment horizontal="center" vertical="center" wrapText="1"/>
      <protection locked="0"/>
    </xf>
    <xf numFmtId="170" fontId="3" fillId="0" borderId="35" xfId="0" applyNumberFormat="1" applyFont="1" applyBorder="1" applyAlignment="1" applyProtection="1">
      <alignment horizontal="center" vertical="center" wrapText="1"/>
      <protection locked="0"/>
    </xf>
    <xf numFmtId="43" fontId="3" fillId="0" borderId="0" xfId="1" applyFont="1" applyBorder="1" applyAlignment="1" applyProtection="1">
      <alignment horizontal="center" vertical="center"/>
    </xf>
    <xf numFmtId="173"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170" fontId="3" fillId="0" borderId="0" xfId="0" applyNumberFormat="1" applyFont="1" applyAlignment="1">
      <alignment horizontal="center" vertical="center"/>
    </xf>
    <xf numFmtId="170" fontId="4" fillId="0" borderId="0" xfId="1" applyNumberFormat="1" applyFont="1" applyFill="1" applyBorder="1" applyAlignment="1" applyProtection="1">
      <protection locked="0"/>
    </xf>
    <xf numFmtId="170" fontId="1" fillId="0" borderId="0" xfId="0" applyNumberFormat="1" applyFont="1"/>
    <xf numFmtId="0" fontId="2" fillId="0" borderId="3"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1" fontId="3" fillId="0" borderId="0" xfId="0" applyNumberFormat="1" applyFont="1" applyAlignment="1" applyProtection="1">
      <alignment horizontal="center"/>
      <protection locked="0"/>
    </xf>
    <xf numFmtId="170" fontId="3" fillId="0" borderId="0" xfId="0" applyNumberFormat="1" applyFont="1" applyAlignment="1" applyProtection="1">
      <alignment horizontal="center"/>
      <protection locked="0"/>
    </xf>
    <xf numFmtId="170" fontId="1" fillId="9" borderId="0" xfId="0" quotePrefix="1" applyNumberFormat="1" applyFont="1" applyFill="1" applyProtection="1">
      <protection locked="0"/>
    </xf>
    <xf numFmtId="170" fontId="1" fillId="0" borderId="18" xfId="0" applyNumberFormat="1" applyFont="1" applyBorder="1" applyProtection="1">
      <protection locked="0"/>
    </xf>
    <xf numFmtId="170" fontId="1" fillId="0" borderId="8" xfId="0" applyNumberFormat="1" applyFont="1" applyBorder="1" applyProtection="1">
      <protection locked="0"/>
    </xf>
    <xf numFmtId="170" fontId="1" fillId="0" borderId="32" xfId="0" applyNumberFormat="1" applyFont="1" applyBorder="1" applyProtection="1">
      <protection locked="0"/>
    </xf>
    <xf numFmtId="170" fontId="1" fillId="0" borderId="15" xfId="0" applyNumberFormat="1" applyFont="1" applyBorder="1" applyProtection="1">
      <protection locked="0"/>
    </xf>
    <xf numFmtId="170" fontId="1" fillId="0" borderId="13" xfId="0" applyNumberFormat="1" applyFont="1" applyBorder="1" applyProtection="1">
      <protection locked="0"/>
    </xf>
    <xf numFmtId="43" fontId="2" fillId="0" borderId="17" xfId="1" applyFont="1" applyBorder="1" applyAlignment="1" applyProtection="1">
      <alignment wrapText="1"/>
      <protection locked="0"/>
    </xf>
    <xf numFmtId="10" fontId="2" fillId="0" borderId="17" xfId="4" applyNumberFormat="1" applyFont="1" applyBorder="1" applyAlignment="1" applyProtection="1">
      <alignment wrapText="1"/>
      <protection locked="0"/>
    </xf>
    <xf numFmtId="14" fontId="2" fillId="0" borderId="17" xfId="0" applyNumberFormat="1" applyFont="1" applyBorder="1" applyAlignment="1" applyProtection="1">
      <alignment horizontal="right" wrapText="1"/>
      <protection locked="0"/>
    </xf>
    <xf numFmtId="0" fontId="2" fillId="0" borderId="23"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43" fontId="2" fillId="0" borderId="3" xfId="1" applyFont="1" applyBorder="1" applyAlignment="1" applyProtection="1">
      <alignment wrapText="1"/>
      <protection locked="0"/>
    </xf>
    <xf numFmtId="10" fontId="2" fillId="0" borderId="3" xfId="4" applyNumberFormat="1" applyFont="1" applyBorder="1" applyAlignment="1" applyProtection="1">
      <alignment wrapText="1"/>
      <protection locked="0"/>
    </xf>
    <xf numFmtId="14" fontId="2" fillId="0" borderId="45" xfId="0" applyNumberFormat="1" applyFont="1" applyBorder="1" applyAlignment="1" applyProtection="1">
      <alignment horizontal="right" wrapText="1"/>
      <protection locked="0"/>
    </xf>
    <xf numFmtId="170" fontId="1" fillId="29" borderId="0" xfId="0" applyNumberFormat="1" applyFont="1" applyFill="1" applyProtection="1">
      <protection locked="0"/>
    </xf>
    <xf numFmtId="43" fontId="9" fillId="2" borderId="4" xfId="1" applyFont="1" applyFill="1" applyBorder="1" applyAlignment="1" applyProtection="1">
      <alignment vertical="center"/>
    </xf>
    <xf numFmtId="43" fontId="9" fillId="2" borderId="4" xfId="1" applyFont="1" applyFill="1" applyBorder="1" applyAlignment="1" applyProtection="1">
      <alignment horizontal="center" vertical="center"/>
    </xf>
    <xf numFmtId="170" fontId="1" fillId="29" borderId="32" xfId="0" applyNumberFormat="1" applyFont="1" applyFill="1" applyBorder="1" applyProtection="1">
      <protection locked="0"/>
    </xf>
    <xf numFmtId="43" fontId="9" fillId="6" borderId="4" xfId="1" applyFont="1" applyFill="1" applyBorder="1" applyAlignment="1" applyProtection="1">
      <alignment vertical="center"/>
    </xf>
    <xf numFmtId="10" fontId="2" fillId="0" borderId="3" xfId="4" applyNumberFormat="1" applyFont="1" applyBorder="1" applyProtection="1">
      <protection locked="0"/>
    </xf>
    <xf numFmtId="170" fontId="2" fillId="29" borderId="0" xfId="0" applyNumberFormat="1" applyFont="1" applyFill="1" applyAlignment="1" applyProtection="1">
      <alignment horizontal="center" wrapText="1"/>
      <protection locked="0"/>
    </xf>
    <xf numFmtId="170" fontId="2" fillId="29" borderId="0" xfId="0" applyNumberFormat="1" applyFont="1" applyFill="1" applyProtection="1">
      <protection locked="0"/>
    </xf>
    <xf numFmtId="170" fontId="3" fillId="29" borderId="0" xfId="0" applyNumberFormat="1" applyFont="1" applyFill="1" applyAlignment="1" applyProtection="1">
      <alignment horizontal="center"/>
      <protection locked="0"/>
    </xf>
    <xf numFmtId="43" fontId="3" fillId="0" borderId="23" xfId="1" applyFont="1" applyBorder="1" applyAlignment="1" applyProtection="1">
      <alignment wrapText="1"/>
    </xf>
    <xf numFmtId="170" fontId="3" fillId="0" borderId="23" xfId="4" applyNumberFormat="1" applyFont="1" applyBorder="1" applyProtection="1"/>
    <xf numFmtId="170" fontId="3" fillId="0" borderId="23" xfId="0" applyNumberFormat="1" applyFont="1" applyBorder="1"/>
    <xf numFmtId="170" fontId="1" fillId="0" borderId="0" xfId="0" applyNumberFormat="1" applyFont="1" applyAlignment="1" applyProtection="1">
      <alignment horizontal="left"/>
      <protection locked="0"/>
    </xf>
    <xf numFmtId="170" fontId="2" fillId="0" borderId="0" xfId="0" applyNumberFormat="1" applyFont="1" applyAlignment="1" applyProtection="1">
      <alignment horizontal="left"/>
      <protection locked="0"/>
    </xf>
    <xf numFmtId="170" fontId="2" fillId="0" borderId="0" xfId="0" applyNumberFormat="1" applyFont="1" applyProtection="1">
      <protection locked="0"/>
    </xf>
    <xf numFmtId="43" fontId="2" fillId="0" borderId="45" xfId="1" applyFont="1" applyBorder="1" applyAlignment="1" applyProtection="1">
      <protection locked="0"/>
    </xf>
    <xf numFmtId="43" fontId="2" fillId="0" borderId="78" xfId="1" applyFont="1" applyBorder="1" applyAlignment="1" applyProtection="1">
      <protection locked="0"/>
    </xf>
    <xf numFmtId="43" fontId="2" fillId="0" borderId="36" xfId="1" applyFont="1" applyBorder="1" applyAlignment="1" applyProtection="1">
      <protection locked="0"/>
    </xf>
    <xf numFmtId="43" fontId="2" fillId="0" borderId="46" xfId="1" applyFont="1" applyBorder="1" applyAlignment="1" applyProtection="1">
      <protection locked="0"/>
    </xf>
    <xf numFmtId="43" fontId="2" fillId="0" borderId="69" xfId="1" applyFont="1" applyBorder="1" applyAlignment="1" applyProtection="1">
      <protection locked="0"/>
    </xf>
    <xf numFmtId="43" fontId="2" fillId="0" borderId="74" xfId="1" applyFont="1" applyBorder="1" applyAlignment="1" applyProtection="1">
      <protection locked="0"/>
    </xf>
    <xf numFmtId="43" fontId="2" fillId="0" borderId="72" xfId="1" applyFont="1" applyBorder="1" applyAlignment="1" applyProtection="1">
      <protection locked="0"/>
    </xf>
    <xf numFmtId="43" fontId="2" fillId="0" borderId="73" xfId="1" applyFont="1" applyBorder="1" applyAlignment="1" applyProtection="1">
      <protection locked="0"/>
    </xf>
    <xf numFmtId="43" fontId="2" fillId="0" borderId="70" xfId="1" applyFont="1" applyBorder="1" applyAlignment="1" applyProtection="1">
      <protection locked="0"/>
    </xf>
    <xf numFmtId="1" fontId="2" fillId="0" borderId="72" xfId="0" applyNumberFormat="1" applyFont="1" applyBorder="1" applyAlignment="1" applyProtection="1">
      <alignment horizontal="left"/>
      <protection locked="0"/>
    </xf>
    <xf numFmtId="1" fontId="2" fillId="0" borderId="73" xfId="0" applyNumberFormat="1" applyFont="1" applyBorder="1" applyAlignment="1" applyProtection="1">
      <alignment horizontal="left"/>
      <protection locked="0"/>
    </xf>
    <xf numFmtId="171" fontId="1" fillId="0" borderId="24" xfId="0" applyNumberFormat="1" applyFont="1" applyBorder="1"/>
    <xf numFmtId="170" fontId="3" fillId="0" borderId="28" xfId="2" applyNumberFormat="1" applyFont="1" applyFill="1" applyBorder="1" applyAlignment="1" applyProtection="1">
      <alignment horizontal="left" vertical="center"/>
      <protection locked="0"/>
    </xf>
    <xf numFmtId="170" fontId="1" fillId="0" borderId="29" xfId="0" applyNumberFormat="1" applyFont="1" applyBorder="1" applyProtection="1">
      <protection locked="0"/>
    </xf>
    <xf numFmtId="170" fontId="1" fillId="0" borderId="30" xfId="0" applyNumberFormat="1" applyFont="1" applyBorder="1" applyProtection="1">
      <protection locked="0"/>
    </xf>
    <xf numFmtId="1" fontId="8" fillId="0" borderId="0" xfId="0" applyNumberFormat="1" applyFont="1" applyProtection="1">
      <protection locked="0"/>
    </xf>
    <xf numFmtId="1" fontId="1" fillId="0" borderId="0" xfId="0" applyNumberFormat="1" applyFont="1" applyAlignment="1" applyProtection="1">
      <alignment vertical="center"/>
      <protection locked="0"/>
    </xf>
    <xf numFmtId="170" fontId="3" fillId="0" borderId="0" xfId="0" applyNumberFormat="1" applyFont="1" applyAlignment="1" applyProtection="1">
      <alignment horizontal="center" vertical="center"/>
      <protection locked="0"/>
    </xf>
    <xf numFmtId="170" fontId="4" fillId="5" borderId="1" xfId="0" applyNumberFormat="1" applyFont="1" applyFill="1" applyBorder="1" applyProtection="1">
      <protection locked="0"/>
    </xf>
    <xf numFmtId="170" fontId="39" fillId="0" borderId="0" xfId="0" applyNumberFormat="1" applyFont="1" applyAlignment="1" applyProtection="1">
      <alignment horizontal="center" vertical="center" wrapText="1"/>
      <protection locked="0"/>
    </xf>
    <xf numFmtId="43" fontId="3" fillId="0" borderId="0" xfId="1" applyFont="1" applyBorder="1" applyAlignment="1" applyProtection="1">
      <alignment horizontal="center" vertical="center"/>
      <protection locked="0"/>
    </xf>
    <xf numFmtId="43" fontId="9" fillId="6" borderId="4" xfId="0" applyNumberFormat="1" applyFont="1" applyFill="1" applyBorder="1" applyAlignment="1">
      <alignment vertical="center"/>
    </xf>
    <xf numFmtId="170" fontId="1" fillId="0" borderId="0" xfId="4" applyNumberFormat="1" applyFont="1" applyFill="1" applyBorder="1" applyProtection="1">
      <protection locked="0"/>
    </xf>
    <xf numFmtId="170" fontId="1" fillId="0" borderId="0" xfId="0" applyNumberFormat="1" applyFont="1" applyAlignment="1" applyProtection="1">
      <alignment horizontal="right"/>
      <protection locked="0"/>
    </xf>
    <xf numFmtId="170" fontId="3" fillId="0" borderId="0" xfId="0" applyNumberFormat="1" applyFont="1" applyAlignment="1" applyProtection="1">
      <alignment horizontal="left"/>
      <protection locked="0"/>
    </xf>
    <xf numFmtId="43" fontId="2" fillId="0" borderId="35" xfId="1" applyFont="1" applyBorder="1" applyAlignment="1" applyProtection="1">
      <protection locked="0"/>
    </xf>
    <xf numFmtId="43" fontId="3" fillId="0" borderId="28" xfId="2" applyNumberFormat="1" applyFont="1" applyFill="1" applyBorder="1" applyAlignment="1" applyProtection="1">
      <alignment horizontal="left" vertical="center"/>
      <protection locked="0"/>
    </xf>
    <xf numFmtId="43" fontId="1" fillId="0" borderId="29" xfId="0" applyNumberFormat="1" applyFont="1" applyBorder="1" applyProtection="1">
      <protection locked="0"/>
    </xf>
    <xf numFmtId="43" fontId="1" fillId="0" borderId="30" xfId="0" applyNumberFormat="1" applyFont="1" applyBorder="1" applyProtection="1">
      <protection locked="0"/>
    </xf>
    <xf numFmtId="170" fontId="9" fillId="6" borderId="4" xfId="0" applyNumberFormat="1" applyFont="1" applyFill="1" applyBorder="1" applyAlignment="1">
      <alignment vertical="center"/>
    </xf>
    <xf numFmtId="171" fontId="1" fillId="0" borderId="24" xfId="0" applyNumberFormat="1" applyFont="1" applyBorder="1" applyProtection="1">
      <protection locked="0"/>
    </xf>
    <xf numFmtId="43" fontId="2" fillId="0" borderId="35" xfId="1" applyFont="1" applyBorder="1" applyAlignment="1" applyProtection="1"/>
    <xf numFmtId="170" fontId="1" fillId="9" borderId="14" xfId="0" quotePrefix="1" applyNumberFormat="1" applyFont="1" applyFill="1" applyBorder="1" applyProtection="1">
      <protection locked="0"/>
    </xf>
    <xf numFmtId="170" fontId="1" fillId="9" borderId="93" xfId="0" quotePrefix="1" applyNumberFormat="1" applyFont="1" applyFill="1" applyBorder="1" applyProtection="1">
      <protection locked="0"/>
    </xf>
    <xf numFmtId="43" fontId="3" fillId="0" borderId="3" xfId="1" applyFont="1" applyBorder="1" applyAlignment="1" applyProtection="1">
      <protection locked="0"/>
    </xf>
    <xf numFmtId="0" fontId="60" fillId="0" borderId="0" xfId="0" applyFont="1" applyAlignment="1">
      <alignment horizontal="center"/>
    </xf>
    <xf numFmtId="0" fontId="27" fillId="0" borderId="0" xfId="3" applyFont="1" applyFill="1" applyBorder="1" applyAlignment="1" applyProtection="1">
      <alignment horizontal="center"/>
    </xf>
    <xf numFmtId="40" fontId="72" fillId="0" borderId="40" xfId="1" applyNumberFormat="1" applyFont="1" applyBorder="1" applyAlignment="1" applyProtection="1">
      <alignment horizontal="right" vertical="center"/>
    </xf>
    <xf numFmtId="168" fontId="2" fillId="0" borderId="75" xfId="0" applyNumberFormat="1" applyFont="1" applyBorder="1" applyAlignment="1" applyProtection="1">
      <alignment horizontal="center" vertical="center"/>
      <protection locked="0"/>
    </xf>
    <xf numFmtId="168" fontId="2" fillId="0" borderId="7" xfId="0" applyNumberFormat="1" applyFont="1" applyBorder="1" applyAlignment="1" applyProtection="1">
      <alignment horizontal="center" vertical="center"/>
      <protection locked="0"/>
    </xf>
    <xf numFmtId="0" fontId="4" fillId="18" borderId="41" xfId="0" applyFont="1" applyFill="1" applyBorder="1" applyAlignment="1" applyProtection="1">
      <alignment horizontal="center" vertical="center" wrapText="1"/>
      <protection locked="0"/>
    </xf>
    <xf numFmtId="43" fontId="4" fillId="3" borderId="13" xfId="1" applyFont="1" applyFill="1" applyBorder="1" applyAlignment="1">
      <alignment horizontal="center" vertical="center" wrapText="1"/>
    </xf>
    <xf numFmtId="0" fontId="68" fillId="18" borderId="4" xfId="0" applyFont="1" applyFill="1" applyBorder="1" applyAlignment="1">
      <alignment horizontal="center" vertical="center"/>
    </xf>
    <xf numFmtId="0" fontId="68" fillId="0" borderId="41" xfId="0" applyFont="1" applyBorder="1" applyAlignment="1">
      <alignment horizontal="center" vertical="center"/>
    </xf>
    <xf numFmtId="0" fontId="53" fillId="0" borderId="0" xfId="0" applyFont="1" applyAlignment="1">
      <alignment horizontal="left" vertical="center" wrapText="1"/>
    </xf>
    <xf numFmtId="0" fontId="59" fillId="20" borderId="41" xfId="0" applyFont="1" applyFill="1" applyBorder="1" applyAlignment="1">
      <alignment horizontal="center"/>
    </xf>
    <xf numFmtId="0" fontId="59" fillId="20" borderId="50" xfId="0" applyFont="1" applyFill="1" applyBorder="1" applyAlignment="1">
      <alignment horizontal="center"/>
    </xf>
    <xf numFmtId="0" fontId="59" fillId="20" borderId="18" xfId="0" applyFont="1" applyFill="1" applyBorder="1" applyAlignment="1">
      <alignment horizontal="center"/>
    </xf>
    <xf numFmtId="0" fontId="61" fillId="20" borderId="13" xfId="3" applyFont="1" applyFill="1" applyBorder="1" applyAlignment="1" applyProtection="1">
      <alignment horizontal="center"/>
    </xf>
    <xf numFmtId="0" fontId="61" fillId="20" borderId="14" xfId="3" applyFont="1" applyFill="1" applyBorder="1" applyAlignment="1" applyProtection="1">
      <alignment horizontal="center"/>
    </xf>
    <xf numFmtId="0" fontId="61" fillId="20" borderId="15" xfId="3" applyFont="1" applyFill="1" applyBorder="1" applyAlignment="1" applyProtection="1">
      <alignment horizontal="center"/>
    </xf>
    <xf numFmtId="0" fontId="59" fillId="32" borderId="41" xfId="0" applyFont="1" applyFill="1" applyBorder="1" applyAlignment="1">
      <alignment horizontal="center"/>
    </xf>
    <xf numFmtId="0" fontId="59" fillId="32" borderId="50" xfId="0" applyFont="1" applyFill="1" applyBorder="1" applyAlignment="1">
      <alignment horizontal="center"/>
    </xf>
    <xf numFmtId="0" fontId="59" fillId="32" borderId="18" xfId="0" applyFont="1" applyFill="1" applyBorder="1" applyAlignment="1">
      <alignment horizontal="center"/>
    </xf>
    <xf numFmtId="0" fontId="83" fillId="32" borderId="13" xfId="3" applyFont="1" applyFill="1" applyBorder="1" applyAlignment="1" applyProtection="1">
      <alignment horizontal="center"/>
    </xf>
    <xf numFmtId="0" fontId="83" fillId="32" borderId="14" xfId="3" applyFont="1" applyFill="1" applyBorder="1" applyAlignment="1" applyProtection="1">
      <alignment horizontal="center"/>
    </xf>
    <xf numFmtId="0" fontId="83" fillId="32" borderId="15" xfId="3" applyFont="1" applyFill="1" applyBorder="1" applyAlignment="1" applyProtection="1">
      <alignment horizontal="center"/>
    </xf>
    <xf numFmtId="170" fontId="20" fillId="0" borderId="9" xfId="1" applyNumberFormat="1" applyFont="1" applyFill="1" applyBorder="1" applyAlignment="1" applyProtection="1">
      <alignment horizontal="left"/>
      <protection locked="0"/>
    </xf>
    <xf numFmtId="170" fontId="20" fillId="0" borderId="71" xfId="1" applyNumberFormat="1" applyFont="1" applyFill="1" applyBorder="1" applyAlignment="1" applyProtection="1">
      <alignment horizontal="left"/>
      <protection locked="0"/>
    </xf>
    <xf numFmtId="170" fontId="20" fillId="0" borderId="71" xfId="1" applyNumberFormat="1" applyFont="1" applyFill="1" applyBorder="1" applyAlignment="1" applyProtection="1">
      <alignment horizontal="right"/>
      <protection locked="0"/>
    </xf>
    <xf numFmtId="170" fontId="20" fillId="0" borderId="10" xfId="1" applyNumberFormat="1" applyFont="1" applyFill="1" applyBorder="1" applyAlignment="1" applyProtection="1">
      <alignment horizontal="right"/>
      <protection locked="0"/>
    </xf>
    <xf numFmtId="170" fontId="20" fillId="0" borderId="13" xfId="1" applyNumberFormat="1" applyFont="1" applyFill="1" applyBorder="1" applyAlignment="1" applyProtection="1">
      <alignment horizontal="left" vertical="center"/>
      <protection locked="0"/>
    </xf>
    <xf numFmtId="170" fontId="20" fillId="0" borderId="14" xfId="1" applyNumberFormat="1" applyFont="1" applyFill="1" applyBorder="1" applyAlignment="1" applyProtection="1">
      <alignment horizontal="left" vertical="center"/>
      <protection locked="0"/>
    </xf>
    <xf numFmtId="0" fontId="11" fillId="14" borderId="50" xfId="0" applyFont="1" applyFill="1" applyBorder="1" applyAlignment="1">
      <alignment horizontal="center"/>
    </xf>
    <xf numFmtId="0" fontId="58" fillId="20" borderId="0" xfId="0" applyFont="1" applyFill="1" applyAlignment="1" applyProtection="1">
      <alignment horizontal="center" vertical="center" wrapText="1"/>
      <protection locked="0"/>
    </xf>
    <xf numFmtId="0" fontId="58" fillId="20" borderId="32" xfId="0" applyFont="1" applyFill="1" applyBorder="1" applyAlignment="1" applyProtection="1">
      <alignment horizontal="center" vertical="center" wrapText="1"/>
      <protection locked="0"/>
    </xf>
    <xf numFmtId="0" fontId="58" fillId="20" borderId="14" xfId="0" applyFont="1" applyFill="1" applyBorder="1" applyAlignment="1" applyProtection="1">
      <alignment horizontal="center" vertical="center" wrapText="1"/>
      <protection locked="0"/>
    </xf>
    <xf numFmtId="0" fontId="58" fillId="20" borderId="15" xfId="0" applyFont="1" applyFill="1" applyBorder="1" applyAlignment="1" applyProtection="1">
      <alignment horizontal="center" vertical="center" wrapText="1"/>
      <protection locked="0"/>
    </xf>
    <xf numFmtId="43" fontId="17" fillId="0" borderId="0" xfId="1" applyFont="1" applyFill="1" applyBorder="1" applyAlignment="1" applyProtection="1">
      <alignment horizontal="center" vertical="center"/>
      <protection locked="0"/>
    </xf>
    <xf numFmtId="43" fontId="16" fillId="0" borderId="0" xfId="1" applyFont="1" applyFill="1" applyBorder="1" applyAlignment="1" applyProtection="1">
      <protection locked="0"/>
    </xf>
    <xf numFmtId="43" fontId="21" fillId="0" borderId="0" xfId="1" applyFont="1" applyFill="1" applyBorder="1" applyAlignment="1" applyProtection="1">
      <alignment horizontal="center" vertical="center"/>
      <protection locked="0"/>
    </xf>
    <xf numFmtId="43" fontId="17" fillId="0" borderId="0" xfId="1" applyFont="1" applyFill="1" applyBorder="1" applyAlignment="1" applyProtection="1">
      <alignment horizontal="center"/>
      <protection locked="0"/>
    </xf>
    <xf numFmtId="0" fontId="11" fillId="15" borderId="0" xfId="0" applyFont="1" applyFill="1" applyAlignment="1">
      <alignment horizontal="center"/>
    </xf>
    <xf numFmtId="0" fontId="10" fillId="0" borderId="0" xfId="0" applyFont="1" applyAlignment="1">
      <alignment horizontal="left"/>
    </xf>
    <xf numFmtId="43" fontId="20" fillId="6" borderId="33" xfId="1" applyFont="1" applyFill="1" applyBorder="1" applyAlignment="1" applyProtection="1">
      <alignment horizontal="center"/>
      <protection locked="0"/>
    </xf>
    <xf numFmtId="43" fontId="20" fillId="6" borderId="34" xfId="1" applyFont="1" applyFill="1" applyBorder="1" applyAlignment="1" applyProtection="1">
      <alignment horizontal="center"/>
      <protection locked="0"/>
    </xf>
    <xf numFmtId="43" fontId="20" fillId="6" borderId="1" xfId="1" applyFont="1" applyFill="1" applyBorder="1" applyAlignment="1" applyProtection="1">
      <alignment horizontal="center"/>
      <protection locked="0"/>
    </xf>
    <xf numFmtId="43" fontId="20" fillId="13" borderId="33" xfId="1" applyFont="1" applyFill="1" applyBorder="1" applyAlignment="1" applyProtection="1">
      <alignment horizontal="right"/>
      <protection locked="0"/>
    </xf>
    <xf numFmtId="43" fontId="20" fillId="13" borderId="34" xfId="1" applyFont="1" applyFill="1" applyBorder="1" applyAlignment="1" applyProtection="1">
      <alignment horizontal="right"/>
      <protection locked="0"/>
    </xf>
    <xf numFmtId="43" fontId="20" fillId="13" borderId="1" xfId="1" applyFont="1" applyFill="1" applyBorder="1" applyAlignment="1" applyProtection="1">
      <alignment horizontal="right"/>
      <protection locked="0"/>
    </xf>
    <xf numFmtId="43" fontId="20" fillId="13" borderId="33" xfId="1" applyFont="1" applyFill="1" applyBorder="1" applyAlignment="1" applyProtection="1">
      <alignment horizontal="right"/>
    </xf>
    <xf numFmtId="43" fontId="20" fillId="13" borderId="1" xfId="1" applyFont="1" applyFill="1" applyBorder="1" applyAlignment="1" applyProtection="1">
      <alignment horizontal="right"/>
    </xf>
    <xf numFmtId="43" fontId="20" fillId="2" borderId="33" xfId="1" applyFont="1" applyFill="1" applyBorder="1" applyAlignment="1" applyProtection="1">
      <alignment horizontal="right"/>
      <protection locked="0"/>
    </xf>
    <xf numFmtId="43" fontId="20" fillId="2" borderId="34" xfId="1" applyFont="1" applyFill="1" applyBorder="1" applyAlignment="1" applyProtection="1">
      <alignment horizontal="right"/>
      <protection locked="0"/>
    </xf>
    <xf numFmtId="43" fontId="20" fillId="2" borderId="1" xfId="1" applyFont="1" applyFill="1" applyBorder="1" applyAlignment="1" applyProtection="1">
      <alignment horizontal="right"/>
      <protection locked="0"/>
    </xf>
    <xf numFmtId="43" fontId="20" fillId="2" borderId="33" xfId="1" applyFont="1" applyFill="1" applyBorder="1" applyAlignment="1" applyProtection="1">
      <alignment horizontal="right"/>
    </xf>
    <xf numFmtId="43" fontId="20" fillId="2" borderId="1" xfId="1" applyFont="1" applyFill="1" applyBorder="1" applyAlignment="1" applyProtection="1">
      <alignment horizontal="right"/>
    </xf>
    <xf numFmtId="43" fontId="20" fillId="6" borderId="33" xfId="2" applyNumberFormat="1" applyFont="1" applyFill="1" applyBorder="1" applyAlignment="1" applyProtection="1">
      <alignment horizontal="right"/>
    </xf>
    <xf numFmtId="43" fontId="20" fillId="6" borderId="1" xfId="2" applyNumberFormat="1" applyFont="1" applyFill="1" applyBorder="1" applyAlignment="1" applyProtection="1">
      <alignment horizontal="right"/>
    </xf>
    <xf numFmtId="43" fontId="16" fillId="5" borderId="33" xfId="1" applyFont="1" applyFill="1" applyBorder="1" applyAlignment="1" applyProtection="1">
      <alignment horizontal="right"/>
      <protection locked="0"/>
    </xf>
    <xf numFmtId="43" fontId="16" fillId="5" borderId="1" xfId="1" applyFont="1" applyFill="1" applyBorder="1" applyAlignment="1" applyProtection="1">
      <alignment horizontal="right"/>
      <protection locked="0"/>
    </xf>
    <xf numFmtId="170" fontId="4" fillId="0" borderId="16" xfId="0" applyNumberFormat="1" applyFont="1" applyBorder="1" applyAlignment="1" applyProtection="1">
      <alignment horizontal="center" wrapText="1"/>
      <protection locked="0"/>
    </xf>
    <xf numFmtId="170" fontId="4" fillId="0" borderId="76" xfId="0" applyNumberFormat="1" applyFont="1" applyBorder="1" applyAlignment="1" applyProtection="1">
      <alignment horizontal="center" wrapText="1"/>
      <protection locked="0"/>
    </xf>
    <xf numFmtId="170" fontId="4" fillId="3" borderId="33" xfId="0" applyNumberFormat="1" applyFont="1" applyFill="1" applyBorder="1" applyAlignment="1" applyProtection="1">
      <alignment horizontal="center"/>
      <protection locked="0"/>
    </xf>
    <xf numFmtId="170" fontId="4" fillId="3" borderId="34" xfId="0" applyNumberFormat="1" applyFont="1" applyFill="1" applyBorder="1" applyAlignment="1" applyProtection="1">
      <alignment horizontal="center"/>
      <protection locked="0"/>
    </xf>
    <xf numFmtId="170" fontId="4" fillId="3" borderId="1" xfId="0" applyNumberFormat="1" applyFont="1" applyFill="1" applyBorder="1" applyAlignment="1" applyProtection="1">
      <alignment horizontal="center"/>
      <protection locked="0"/>
    </xf>
    <xf numFmtId="43" fontId="3" fillId="2" borderId="104" xfId="1" applyFont="1" applyFill="1" applyBorder="1" applyAlignment="1" applyProtection="1">
      <alignment horizontal="right" vertical="center"/>
    </xf>
    <xf numFmtId="43" fontId="3" fillId="2" borderId="103" xfId="1" applyFont="1" applyFill="1" applyBorder="1" applyAlignment="1" applyProtection="1">
      <alignment horizontal="right" vertical="center"/>
    </xf>
    <xf numFmtId="170" fontId="3" fillId="6" borderId="8" xfId="1" applyNumberFormat="1" applyFont="1" applyFill="1" applyBorder="1" applyAlignment="1" applyProtection="1">
      <alignment horizontal="center" vertical="center" shrinkToFit="1"/>
      <protection locked="0"/>
    </xf>
    <xf numFmtId="170" fontId="3" fillId="6" borderId="0" xfId="1" applyNumberFormat="1" applyFont="1" applyFill="1" applyBorder="1" applyAlignment="1" applyProtection="1">
      <alignment horizontal="center" vertical="center" shrinkToFit="1"/>
      <protection locked="0"/>
    </xf>
    <xf numFmtId="170" fontId="2" fillId="0" borderId="16" xfId="1" applyNumberFormat="1" applyFont="1" applyBorder="1" applyAlignment="1" applyProtection="1">
      <alignment horizontal="left"/>
      <protection locked="0"/>
    </xf>
    <xf numFmtId="170" fontId="2" fillId="0" borderId="65" xfId="1" applyNumberFormat="1" applyFont="1" applyBorder="1" applyAlignment="1" applyProtection="1">
      <alignment horizontal="left"/>
      <protection locked="0"/>
    </xf>
    <xf numFmtId="170" fontId="1" fillId="0" borderId="0" xfId="0" applyNumberFormat="1" applyFont="1" applyAlignment="1" applyProtection="1">
      <alignment horizontal="center"/>
      <protection locked="0"/>
    </xf>
    <xf numFmtId="170" fontId="8" fillId="0" borderId="46" xfId="1" applyNumberFormat="1" applyFont="1" applyBorder="1" applyAlignment="1" applyProtection="1">
      <alignment horizontal="right"/>
      <protection locked="0"/>
    </xf>
    <xf numFmtId="170" fontId="8" fillId="0" borderId="3" xfId="1" applyNumberFormat="1" applyFont="1" applyBorder="1" applyAlignment="1" applyProtection="1">
      <alignment horizontal="right"/>
      <protection locked="0"/>
    </xf>
    <xf numFmtId="170" fontId="8" fillId="0" borderId="35" xfId="1" applyNumberFormat="1" applyFont="1" applyBorder="1" applyAlignment="1" applyProtection="1">
      <alignment horizontal="right"/>
      <protection locked="0"/>
    </xf>
    <xf numFmtId="170" fontId="8" fillId="0" borderId="17" xfId="1" applyNumberFormat="1" applyFont="1" applyBorder="1" applyAlignment="1" applyProtection="1">
      <alignment horizontal="right"/>
      <protection locked="0"/>
    </xf>
    <xf numFmtId="43" fontId="8" fillId="0" borderId="3" xfId="1" applyFont="1" applyFill="1" applyBorder="1" applyAlignment="1" applyProtection="1">
      <alignment horizontal="right"/>
    </xf>
    <xf numFmtId="170" fontId="8" fillId="0" borderId="47" xfId="1" applyNumberFormat="1" applyFont="1" applyBorder="1" applyAlignment="1" applyProtection="1">
      <alignment horizontal="right"/>
      <protection locked="0"/>
    </xf>
    <xf numFmtId="170" fontId="8" fillId="0" borderId="23" xfId="1" applyNumberFormat="1" applyFont="1" applyBorder="1" applyAlignment="1" applyProtection="1">
      <alignment horizontal="right"/>
      <protection locked="0"/>
    </xf>
    <xf numFmtId="43" fontId="4" fillId="3" borderId="38" xfId="1" applyFont="1" applyFill="1" applyBorder="1" applyAlignment="1" applyProtection="1">
      <alignment horizontal="center"/>
      <protection locked="0"/>
    </xf>
    <xf numFmtId="43" fontId="4" fillId="3" borderId="56" xfId="1" applyFont="1" applyFill="1" applyBorder="1" applyAlignment="1" applyProtection="1">
      <alignment horizontal="center"/>
      <protection locked="0"/>
    </xf>
    <xf numFmtId="170" fontId="4" fillId="2" borderId="33" xfId="0" applyNumberFormat="1" applyFont="1" applyFill="1" applyBorder="1" applyAlignment="1" applyProtection="1">
      <alignment horizontal="right"/>
      <protection locked="0"/>
    </xf>
    <xf numFmtId="170" fontId="4" fillId="2" borderId="34" xfId="0" applyNumberFormat="1" applyFont="1" applyFill="1" applyBorder="1" applyAlignment="1" applyProtection="1">
      <alignment horizontal="right"/>
      <protection locked="0"/>
    </xf>
    <xf numFmtId="170" fontId="4" fillId="2" borderId="1" xfId="0" applyNumberFormat="1" applyFont="1" applyFill="1" applyBorder="1" applyAlignment="1" applyProtection="1">
      <alignment horizontal="right"/>
      <protection locked="0"/>
    </xf>
    <xf numFmtId="43" fontId="4" fillId="2" borderId="33" xfId="1" applyFont="1" applyFill="1" applyBorder="1" applyAlignment="1" applyProtection="1">
      <alignment horizontal="right"/>
    </xf>
    <xf numFmtId="43" fontId="4" fillId="2" borderId="1" xfId="1" applyFont="1" applyFill="1" applyBorder="1" applyAlignment="1" applyProtection="1">
      <alignment horizontal="right"/>
    </xf>
    <xf numFmtId="43" fontId="8" fillId="0" borderId="17" xfId="1" applyFont="1" applyFill="1" applyBorder="1" applyAlignment="1" applyProtection="1">
      <alignment horizontal="right"/>
    </xf>
    <xf numFmtId="43" fontId="8" fillId="0" borderId="23" xfId="1" applyFont="1" applyFill="1" applyBorder="1" applyAlignment="1" applyProtection="1">
      <alignment horizontal="right"/>
    </xf>
    <xf numFmtId="170" fontId="9" fillId="2" borderId="33" xfId="0" applyNumberFormat="1" applyFont="1" applyFill="1" applyBorder="1" applyAlignment="1" applyProtection="1">
      <alignment horizontal="center" vertical="center"/>
      <protection locked="0"/>
    </xf>
    <xf numFmtId="170" fontId="9" fillId="2" borderId="34" xfId="0" applyNumberFormat="1" applyFont="1" applyFill="1" applyBorder="1" applyAlignment="1" applyProtection="1">
      <alignment horizontal="center" vertical="center"/>
      <protection locked="0"/>
    </xf>
    <xf numFmtId="170" fontId="9" fillId="2" borderId="1" xfId="0" applyNumberFormat="1" applyFont="1" applyFill="1" applyBorder="1" applyAlignment="1" applyProtection="1">
      <alignment horizontal="center" vertical="center"/>
      <protection locked="0"/>
    </xf>
    <xf numFmtId="43" fontId="2" fillId="0" borderId="3" xfId="1" applyFont="1" applyFill="1" applyBorder="1" applyAlignment="1" applyProtection="1">
      <alignment horizontal="right"/>
      <protection locked="0"/>
    </xf>
    <xf numFmtId="43" fontId="1" fillId="0" borderId="19" xfId="1" applyFont="1" applyBorder="1" applyAlignment="1" applyProtection="1">
      <protection locked="0"/>
    </xf>
    <xf numFmtId="43" fontId="2" fillId="0" borderId="3" xfId="1" applyFont="1" applyBorder="1" applyAlignment="1" applyProtection="1">
      <alignment horizontal="right" vertical="center"/>
      <protection locked="0"/>
    </xf>
    <xf numFmtId="43" fontId="2" fillId="0" borderId="23" xfId="1" applyFont="1" applyBorder="1" applyAlignment="1" applyProtection="1">
      <alignment horizontal="right" vertical="center"/>
      <protection locked="0"/>
    </xf>
    <xf numFmtId="43" fontId="1" fillId="0" borderId="20" xfId="1" applyFont="1" applyBorder="1" applyAlignment="1" applyProtection="1">
      <protection locked="0"/>
    </xf>
    <xf numFmtId="43" fontId="8" fillId="0" borderId="16" xfId="1" applyFont="1" applyBorder="1" applyAlignment="1" applyProtection="1">
      <alignment horizontal="center" vertical="center"/>
      <protection locked="0"/>
    </xf>
    <xf numFmtId="43" fontId="8" fillId="0" borderId="65" xfId="1" applyFont="1" applyBorder="1" applyAlignment="1" applyProtection="1">
      <alignment horizontal="center" vertical="center"/>
      <protection locked="0"/>
    </xf>
    <xf numFmtId="170" fontId="9" fillId="3" borderId="51" xfId="0" applyNumberFormat="1" applyFont="1" applyFill="1" applyBorder="1" applyAlignment="1" applyProtection="1">
      <alignment horizontal="center" vertical="center"/>
      <protection locked="0"/>
    </xf>
    <xf numFmtId="170" fontId="9" fillId="3" borderId="86" xfId="0" applyNumberFormat="1" applyFont="1" applyFill="1" applyBorder="1" applyAlignment="1" applyProtection="1">
      <alignment horizontal="center" vertical="center"/>
      <protection locked="0"/>
    </xf>
    <xf numFmtId="170" fontId="9" fillId="3" borderId="59" xfId="0" applyNumberFormat="1" applyFont="1" applyFill="1" applyBorder="1" applyAlignment="1" applyProtection="1">
      <alignment horizontal="center" vertical="center"/>
      <protection locked="0"/>
    </xf>
    <xf numFmtId="43" fontId="4" fillId="3" borderId="39" xfId="1" applyFont="1" applyFill="1" applyBorder="1" applyAlignment="1" applyProtection="1">
      <alignment horizontal="center"/>
      <protection locked="0"/>
    </xf>
    <xf numFmtId="170" fontId="9" fillId="0" borderId="16" xfId="0" applyNumberFormat="1" applyFont="1" applyBorder="1" applyAlignment="1" applyProtection="1">
      <alignment horizontal="center" vertical="center"/>
      <protection locked="0"/>
    </xf>
    <xf numFmtId="170" fontId="1" fillId="0" borderId="65" xfId="0" applyNumberFormat="1" applyFont="1" applyBorder="1" applyProtection="1">
      <protection locked="0"/>
    </xf>
    <xf numFmtId="170" fontId="4" fillId="0" borderId="82" xfId="0" applyNumberFormat="1" applyFont="1" applyBorder="1" applyAlignment="1" applyProtection="1">
      <alignment horizontal="center" vertical="center"/>
      <protection locked="0"/>
    </xf>
    <xf numFmtId="170" fontId="4" fillId="0" borderId="83" xfId="0" applyNumberFormat="1" applyFont="1" applyBorder="1" applyAlignment="1" applyProtection="1">
      <alignment horizontal="center" vertical="center"/>
      <protection locked="0"/>
    </xf>
    <xf numFmtId="39" fontId="3" fillId="2" borderId="102" xfId="2" applyNumberFormat="1" applyFont="1" applyFill="1" applyBorder="1" applyAlignment="1" applyProtection="1">
      <alignment horizontal="right" vertical="center"/>
      <protection locked="0"/>
    </xf>
    <xf numFmtId="39" fontId="3" fillId="2" borderId="103" xfId="2" applyNumberFormat="1" applyFont="1" applyFill="1" applyBorder="1" applyAlignment="1" applyProtection="1">
      <alignment horizontal="right" vertical="center"/>
      <protection locked="0"/>
    </xf>
    <xf numFmtId="170" fontId="4" fillId="0" borderId="33" xfId="0" applyNumberFormat="1" applyFont="1" applyBorder="1" applyAlignment="1" applyProtection="1">
      <alignment horizontal="center" wrapText="1"/>
      <protection locked="0"/>
    </xf>
    <xf numFmtId="170" fontId="4" fillId="0" borderId="34" xfId="0" applyNumberFormat="1" applyFont="1" applyBorder="1" applyAlignment="1" applyProtection="1">
      <alignment horizontal="center" wrapText="1"/>
      <protection locked="0"/>
    </xf>
    <xf numFmtId="170" fontId="9" fillId="3" borderId="41" xfId="0" applyNumberFormat="1" applyFont="1" applyFill="1" applyBorder="1" applyAlignment="1" applyProtection="1">
      <alignment horizontal="center" vertical="center"/>
      <protection locked="0"/>
    </xf>
    <xf numFmtId="170" fontId="9" fillId="3" borderId="50" xfId="0" applyNumberFormat="1" applyFont="1" applyFill="1" applyBorder="1" applyAlignment="1" applyProtection="1">
      <alignment horizontal="center" vertical="center"/>
      <protection locked="0"/>
    </xf>
    <xf numFmtId="170" fontId="9" fillId="3" borderId="18" xfId="0" applyNumberFormat="1" applyFont="1" applyFill="1" applyBorder="1" applyAlignment="1" applyProtection="1">
      <alignment horizontal="center" vertical="center"/>
      <protection locked="0"/>
    </xf>
    <xf numFmtId="170" fontId="9" fillId="0" borderId="17" xfId="0" applyNumberFormat="1" applyFont="1" applyBorder="1" applyAlignment="1" applyProtection="1">
      <alignment horizontal="center" vertical="center"/>
      <protection locked="0"/>
    </xf>
    <xf numFmtId="170" fontId="1" fillId="0" borderId="49" xfId="0" applyNumberFormat="1" applyFont="1" applyBorder="1" applyProtection="1">
      <protection locked="0"/>
    </xf>
    <xf numFmtId="170" fontId="4" fillId="6" borderId="33" xfId="0" applyNumberFormat="1" applyFont="1" applyFill="1" applyBorder="1" applyAlignment="1" applyProtection="1">
      <alignment horizontal="center"/>
      <protection locked="0"/>
    </xf>
    <xf numFmtId="170" fontId="4" fillId="6" borderId="34" xfId="0" applyNumberFormat="1" applyFont="1" applyFill="1" applyBorder="1" applyAlignment="1" applyProtection="1">
      <alignment horizontal="center"/>
      <protection locked="0"/>
    </xf>
    <xf numFmtId="170" fontId="4" fillId="6" borderId="1" xfId="0" applyNumberFormat="1" applyFont="1" applyFill="1" applyBorder="1" applyAlignment="1" applyProtection="1">
      <alignment horizontal="center"/>
      <protection locked="0"/>
    </xf>
    <xf numFmtId="170" fontId="4" fillId="12" borderId="33" xfId="0" applyNumberFormat="1" applyFont="1" applyFill="1" applyBorder="1" applyAlignment="1" applyProtection="1">
      <alignment horizontal="center" vertical="center"/>
      <protection locked="0"/>
    </xf>
    <xf numFmtId="170" fontId="4" fillId="12" borderId="34" xfId="0" applyNumberFormat="1" applyFont="1" applyFill="1" applyBorder="1" applyAlignment="1" applyProtection="1">
      <alignment horizontal="center" vertical="center"/>
      <protection locked="0"/>
    </xf>
    <xf numFmtId="170" fontId="4" fillId="12" borderId="50" xfId="0" applyNumberFormat="1" applyFont="1" applyFill="1" applyBorder="1" applyAlignment="1" applyProtection="1">
      <alignment horizontal="center" vertical="center"/>
      <protection locked="0"/>
    </xf>
    <xf numFmtId="170" fontId="4" fillId="12" borderId="18" xfId="0" applyNumberFormat="1" applyFont="1" applyFill="1" applyBorder="1" applyAlignment="1" applyProtection="1">
      <alignment horizontal="center" vertical="center"/>
      <protection locked="0"/>
    </xf>
    <xf numFmtId="170" fontId="9" fillId="0" borderId="33" xfId="0" applyNumberFormat="1" applyFont="1" applyBorder="1" applyAlignment="1" applyProtection="1">
      <alignment horizontal="right" vertical="center" wrapText="1"/>
      <protection locked="0"/>
    </xf>
    <xf numFmtId="170" fontId="1" fillId="0" borderId="34" xfId="0" applyNumberFormat="1" applyFont="1" applyBorder="1" applyAlignment="1" applyProtection="1">
      <alignment wrapText="1"/>
      <protection locked="0"/>
    </xf>
    <xf numFmtId="170" fontId="1" fillId="0" borderId="1" xfId="0" applyNumberFormat="1" applyFont="1" applyBorder="1" applyAlignment="1" applyProtection="1">
      <alignment wrapText="1"/>
      <protection locked="0"/>
    </xf>
    <xf numFmtId="170" fontId="4" fillId="12" borderId="1" xfId="0" applyNumberFormat="1" applyFont="1" applyFill="1" applyBorder="1" applyAlignment="1" applyProtection="1">
      <alignment horizontal="center" vertical="center"/>
      <protection locked="0"/>
    </xf>
    <xf numFmtId="170" fontId="2" fillId="0" borderId="16" xfId="0" applyNumberFormat="1" applyFont="1" applyBorder="1" applyAlignment="1" applyProtection="1">
      <alignment horizontal="left" vertical="center" wrapText="1"/>
      <protection locked="0"/>
    </xf>
    <xf numFmtId="170" fontId="2" fillId="0" borderId="65" xfId="0" applyNumberFormat="1" applyFont="1" applyBorder="1" applyAlignment="1" applyProtection="1">
      <alignment horizontal="left" vertical="center" wrapText="1"/>
      <protection locked="0"/>
    </xf>
    <xf numFmtId="170" fontId="9" fillId="4" borderId="94" xfId="0" applyNumberFormat="1" applyFont="1" applyFill="1" applyBorder="1" applyAlignment="1" applyProtection="1">
      <alignment horizontal="center" wrapText="1"/>
      <protection locked="0"/>
    </xf>
    <xf numFmtId="170" fontId="9" fillId="4" borderId="28" xfId="0" applyNumberFormat="1" applyFont="1" applyFill="1" applyBorder="1" applyAlignment="1" applyProtection="1">
      <alignment horizontal="center" wrapText="1"/>
      <protection locked="0"/>
    </xf>
    <xf numFmtId="170" fontId="9" fillId="4" borderId="95" xfId="0" applyNumberFormat="1" applyFont="1" applyFill="1" applyBorder="1" applyAlignment="1" applyProtection="1">
      <alignment horizontal="center" wrapText="1"/>
      <protection locked="0"/>
    </xf>
    <xf numFmtId="170" fontId="2" fillId="0" borderId="16" xfId="1" applyNumberFormat="1" applyFont="1" applyBorder="1" applyAlignment="1" applyProtection="1">
      <alignment horizontal="left" vertical="center" wrapText="1"/>
      <protection locked="0"/>
    </xf>
    <xf numFmtId="170" fontId="2" fillId="0" borderId="65" xfId="1" applyNumberFormat="1" applyFont="1" applyBorder="1" applyAlignment="1" applyProtection="1">
      <alignment horizontal="left" vertical="center" wrapText="1"/>
      <protection locked="0"/>
    </xf>
    <xf numFmtId="170" fontId="15" fillId="0" borderId="16" xfId="0" applyNumberFormat="1" applyFont="1" applyBorder="1" applyAlignment="1" applyProtection="1">
      <alignment horizontal="center" vertical="center"/>
      <protection locked="0"/>
    </xf>
    <xf numFmtId="170" fontId="15" fillId="0" borderId="76" xfId="0" applyNumberFormat="1" applyFont="1" applyBorder="1" applyAlignment="1" applyProtection="1">
      <alignment horizontal="center" vertical="center"/>
      <protection locked="0"/>
    </xf>
    <xf numFmtId="170" fontId="2" fillId="6" borderId="105" xfId="0" applyNumberFormat="1" applyFont="1" applyFill="1" applyBorder="1" applyAlignment="1" applyProtection="1">
      <alignment horizontal="center" vertical="center"/>
      <protection locked="0"/>
    </xf>
    <xf numFmtId="170" fontId="2" fillId="6" borderId="29" xfId="0" applyNumberFormat="1" applyFont="1" applyFill="1" applyBorder="1" applyAlignment="1" applyProtection="1">
      <alignment horizontal="center" vertical="center"/>
      <protection locked="0"/>
    </xf>
    <xf numFmtId="171" fontId="4" fillId="0" borderId="16" xfId="0" applyNumberFormat="1" applyFont="1" applyBorder="1" applyAlignment="1" applyProtection="1">
      <alignment horizontal="center" wrapText="1"/>
      <protection locked="0"/>
    </xf>
    <xf numFmtId="171" fontId="4" fillId="0" borderId="65" xfId="0" applyNumberFormat="1" applyFont="1" applyBorder="1" applyAlignment="1" applyProtection="1">
      <alignment horizontal="center" wrapText="1"/>
      <protection locked="0"/>
    </xf>
    <xf numFmtId="39" fontId="9" fillId="0" borderId="94" xfId="2" applyNumberFormat="1" applyFont="1" applyFill="1" applyBorder="1" applyAlignment="1" applyProtection="1">
      <alignment horizontal="center" vertical="center"/>
      <protection locked="0"/>
    </xf>
    <xf numFmtId="39" fontId="9" fillId="0" borderId="28" xfId="2" applyNumberFormat="1" applyFont="1" applyFill="1" applyBorder="1" applyAlignment="1" applyProtection="1">
      <alignment horizontal="center" vertical="center"/>
      <protection locked="0"/>
    </xf>
    <xf numFmtId="170" fontId="11" fillId="12" borderId="82" xfId="0" applyNumberFormat="1" applyFont="1" applyFill="1" applyBorder="1" applyAlignment="1" applyProtection="1">
      <alignment horizontal="center" vertical="center"/>
      <protection locked="0"/>
    </xf>
    <xf numFmtId="170" fontId="11" fillId="12" borderId="100" xfId="0" applyNumberFormat="1" applyFont="1" applyFill="1" applyBorder="1" applyAlignment="1" applyProtection="1">
      <alignment horizontal="center" vertical="center"/>
      <protection locked="0"/>
    </xf>
    <xf numFmtId="170" fontId="11" fillId="12" borderId="98" xfId="0" applyNumberFormat="1" applyFont="1" applyFill="1" applyBorder="1" applyAlignment="1" applyProtection="1">
      <alignment horizontal="center" vertical="center"/>
      <protection locked="0"/>
    </xf>
    <xf numFmtId="170" fontId="4" fillId="0" borderId="50" xfId="0" applyNumberFormat="1" applyFont="1" applyBorder="1" applyAlignment="1" applyProtection="1">
      <alignment horizontal="center" vertical="center"/>
      <protection locked="0"/>
    </xf>
    <xf numFmtId="170" fontId="4" fillId="0" borderId="18" xfId="0" applyNumberFormat="1" applyFont="1" applyBorder="1" applyAlignment="1" applyProtection="1">
      <alignment horizontal="center" vertical="center"/>
      <protection locked="0"/>
    </xf>
    <xf numFmtId="170" fontId="1" fillId="0" borderId="44" xfId="1" applyNumberFormat="1" applyFont="1" applyBorder="1" applyAlignment="1" applyProtection="1">
      <alignment horizontal="left" vertical="center" wrapText="1"/>
      <protection locked="0"/>
    </xf>
    <xf numFmtId="170" fontId="1" fillId="0" borderId="10" xfId="1" applyNumberFormat="1" applyFont="1" applyBorder="1" applyAlignment="1" applyProtection="1">
      <alignment horizontal="left" vertical="center" wrapText="1"/>
      <protection locked="0"/>
    </xf>
    <xf numFmtId="170" fontId="1" fillId="0" borderId="16" xfId="1" applyNumberFormat="1" applyFont="1" applyBorder="1" applyAlignment="1" applyProtection="1">
      <alignment horizontal="left" vertical="center" wrapText="1"/>
      <protection locked="0"/>
    </xf>
    <xf numFmtId="170" fontId="1" fillId="0" borderId="65" xfId="1" applyNumberFormat="1" applyFont="1" applyBorder="1" applyAlignment="1" applyProtection="1">
      <alignment horizontal="left" vertical="center" wrapText="1"/>
      <protection locked="0"/>
    </xf>
    <xf numFmtId="39" fontId="3" fillId="2" borderId="106" xfId="2" applyNumberFormat="1" applyFont="1" applyFill="1" applyBorder="1" applyAlignment="1" applyProtection="1">
      <alignment horizontal="right" vertical="center"/>
      <protection locked="0"/>
    </xf>
    <xf numFmtId="39" fontId="3" fillId="2" borderId="107" xfId="2" applyNumberFormat="1" applyFont="1" applyFill="1" applyBorder="1" applyAlignment="1" applyProtection="1">
      <alignment horizontal="right" vertical="center"/>
      <protection locked="0"/>
    </xf>
    <xf numFmtId="170" fontId="11" fillId="12" borderId="83" xfId="0" applyNumberFormat="1" applyFont="1" applyFill="1" applyBorder="1" applyAlignment="1" applyProtection="1">
      <alignment horizontal="center" vertical="center"/>
      <protection locked="0"/>
    </xf>
    <xf numFmtId="170" fontId="11" fillId="12" borderId="96" xfId="0" applyNumberFormat="1" applyFont="1" applyFill="1" applyBorder="1" applyAlignment="1" applyProtection="1">
      <alignment horizontal="center" vertical="center"/>
      <protection locked="0"/>
    </xf>
    <xf numFmtId="43" fontId="2" fillId="0" borderId="60" xfId="1" applyFont="1" applyBorder="1" applyAlignment="1" applyProtection="1">
      <protection locked="0"/>
    </xf>
    <xf numFmtId="43" fontId="2" fillId="0" borderId="87" xfId="1" applyFont="1" applyBorder="1" applyAlignment="1" applyProtection="1">
      <protection locked="0"/>
    </xf>
    <xf numFmtId="170" fontId="4" fillId="13" borderId="33" xfId="1" applyNumberFormat="1" applyFont="1" applyFill="1" applyBorder="1" applyAlignment="1" applyProtection="1">
      <alignment horizontal="center"/>
      <protection locked="0"/>
    </xf>
    <xf numFmtId="170" fontId="4" fillId="13" borderId="34" xfId="1" applyNumberFormat="1" applyFont="1" applyFill="1" applyBorder="1" applyAlignment="1" applyProtection="1">
      <alignment horizontal="center"/>
      <protection locked="0"/>
    </xf>
    <xf numFmtId="170" fontId="4" fillId="13" borderId="1" xfId="1" applyNumberFormat="1" applyFont="1" applyFill="1" applyBorder="1" applyAlignment="1" applyProtection="1">
      <alignment horizontal="center"/>
      <protection locked="0"/>
    </xf>
    <xf numFmtId="170" fontId="11" fillId="0" borderId="13" xfId="0" applyNumberFormat="1" applyFont="1" applyBorder="1" applyAlignment="1" applyProtection="1">
      <alignment horizontal="center" vertical="center"/>
      <protection locked="0"/>
    </xf>
    <xf numFmtId="170" fontId="11" fillId="0" borderId="113" xfId="0" applyNumberFormat="1" applyFont="1" applyBorder="1" applyAlignment="1" applyProtection="1">
      <alignment horizontal="center" vertical="center"/>
      <protection locked="0"/>
    </xf>
    <xf numFmtId="170" fontId="1" fillId="0" borderId="60" xfId="1" applyNumberFormat="1" applyFont="1" applyBorder="1" applyAlignment="1" applyProtection="1">
      <alignment vertical="center" wrapText="1"/>
      <protection locked="0"/>
    </xf>
    <xf numFmtId="170" fontId="1" fillId="0" borderId="59" xfId="1" applyNumberFormat="1" applyFont="1" applyBorder="1" applyAlignment="1" applyProtection="1">
      <alignment vertical="center" wrapText="1"/>
      <protection locked="0"/>
    </xf>
    <xf numFmtId="170" fontId="2" fillId="0" borderId="8" xfId="0" applyNumberFormat="1" applyFont="1" applyBorder="1" applyAlignment="1" applyProtection="1">
      <alignment horizontal="center" vertical="center" wrapText="1"/>
      <protection locked="0"/>
    </xf>
    <xf numFmtId="170" fontId="2" fillId="0" borderId="18" xfId="0" applyNumberFormat="1" applyFont="1" applyBorder="1" applyAlignment="1" applyProtection="1">
      <alignment horizontal="center" vertical="center" wrapText="1"/>
      <protection locked="0"/>
    </xf>
    <xf numFmtId="170" fontId="4" fillId="6" borderId="33" xfId="1" applyNumberFormat="1" applyFont="1" applyFill="1" applyBorder="1" applyAlignment="1" applyProtection="1">
      <alignment horizontal="center"/>
      <protection locked="0"/>
    </xf>
    <xf numFmtId="170" fontId="4" fillId="6" borderId="34" xfId="1" applyNumberFormat="1" applyFont="1" applyFill="1" applyBorder="1" applyAlignment="1" applyProtection="1">
      <alignment horizontal="center"/>
      <protection locked="0"/>
    </xf>
    <xf numFmtId="170" fontId="4" fillId="6" borderId="1" xfId="1" applyNumberFormat="1" applyFont="1" applyFill="1" applyBorder="1" applyAlignment="1" applyProtection="1">
      <alignment horizontal="center"/>
      <protection locked="0"/>
    </xf>
    <xf numFmtId="170" fontId="2" fillId="0" borderId="5" xfId="0" applyNumberFormat="1" applyFont="1" applyBorder="1" applyAlignment="1" applyProtection="1">
      <alignment wrapText="1"/>
      <protection locked="0"/>
    </xf>
    <xf numFmtId="170" fontId="2" fillId="0" borderId="79" xfId="0" applyNumberFormat="1" applyFont="1" applyBorder="1" applyAlignment="1" applyProtection="1">
      <alignment wrapText="1"/>
      <protection locked="0"/>
    </xf>
    <xf numFmtId="170" fontId="2" fillId="0" borderId="76" xfId="0" applyNumberFormat="1" applyFont="1" applyBorder="1" applyAlignment="1" applyProtection="1">
      <alignment wrapText="1"/>
      <protection locked="0"/>
    </xf>
    <xf numFmtId="170" fontId="4" fillId="2" borderId="33" xfId="1" applyNumberFormat="1" applyFont="1" applyFill="1" applyBorder="1" applyAlignment="1" applyProtection="1">
      <alignment horizontal="right"/>
      <protection locked="0"/>
    </xf>
    <xf numFmtId="170" fontId="4" fillId="2" borderId="34" xfId="1" applyNumberFormat="1" applyFont="1" applyFill="1" applyBorder="1" applyAlignment="1" applyProtection="1">
      <alignment horizontal="right"/>
      <protection locked="0"/>
    </xf>
    <xf numFmtId="170" fontId="4" fillId="2" borderId="1" xfId="1" applyNumberFormat="1" applyFont="1" applyFill="1" applyBorder="1" applyAlignment="1" applyProtection="1">
      <alignment horizontal="right"/>
      <protection locked="0"/>
    </xf>
    <xf numFmtId="40" fontId="4" fillId="6" borderId="33" xfId="1" applyNumberFormat="1" applyFont="1" applyFill="1" applyBorder="1" applyAlignment="1" applyProtection="1">
      <alignment horizontal="right"/>
    </xf>
    <xf numFmtId="40" fontId="4" fillId="6" borderId="111" xfId="1" applyNumberFormat="1" applyFont="1" applyFill="1" applyBorder="1" applyAlignment="1" applyProtection="1">
      <alignment horizontal="right"/>
    </xf>
    <xf numFmtId="43" fontId="2" fillId="0" borderId="79" xfId="1" applyFont="1" applyBorder="1" applyAlignment="1" applyProtection="1"/>
    <xf numFmtId="43" fontId="2" fillId="0" borderId="65" xfId="1" applyFont="1" applyBorder="1" applyAlignment="1" applyProtection="1"/>
    <xf numFmtId="43" fontId="2" fillId="0" borderId="44" xfId="1" applyFont="1" applyBorder="1" applyAlignment="1" applyProtection="1">
      <protection locked="0"/>
    </xf>
    <xf numFmtId="43" fontId="2" fillId="0" borderId="84" xfId="1" applyFont="1" applyBorder="1" applyAlignment="1" applyProtection="1">
      <protection locked="0"/>
    </xf>
    <xf numFmtId="170" fontId="9" fillId="0" borderId="90" xfId="0" applyNumberFormat="1" applyFont="1" applyBorder="1" applyAlignment="1" applyProtection="1">
      <alignment horizontal="center" wrapText="1"/>
      <protection locked="0"/>
    </xf>
    <xf numFmtId="170" fontId="9" fillId="0" borderId="32" xfId="0" applyNumberFormat="1" applyFont="1" applyBorder="1" applyAlignment="1" applyProtection="1">
      <alignment horizontal="center" wrapText="1"/>
      <protection locked="0"/>
    </xf>
    <xf numFmtId="170" fontId="9" fillId="0" borderId="92" xfId="0" applyNumberFormat="1" applyFont="1" applyBorder="1" applyAlignment="1" applyProtection="1">
      <alignment horizontal="center" wrapText="1"/>
      <protection locked="0"/>
    </xf>
    <xf numFmtId="170" fontId="9" fillId="0" borderId="15" xfId="0" applyNumberFormat="1" applyFont="1" applyBorder="1" applyAlignment="1" applyProtection="1">
      <alignment horizontal="center" wrapText="1"/>
      <protection locked="0"/>
    </xf>
    <xf numFmtId="43" fontId="2" fillId="0" borderId="60" xfId="1" applyFont="1" applyBorder="1" applyAlignment="1" applyProtection="1"/>
    <xf numFmtId="43" fontId="2" fillId="0" borderId="59" xfId="1" applyFont="1" applyBorder="1" applyAlignment="1" applyProtection="1"/>
    <xf numFmtId="170" fontId="3" fillId="0" borderId="6" xfId="0" applyNumberFormat="1" applyFont="1" applyBorder="1" applyAlignment="1" applyProtection="1">
      <alignment horizontal="right" wrapText="1"/>
      <protection locked="0"/>
    </xf>
    <xf numFmtId="170" fontId="3" fillId="0" borderId="80" xfId="0" applyNumberFormat="1" applyFont="1" applyBorder="1" applyAlignment="1" applyProtection="1">
      <alignment horizontal="right" wrapText="1"/>
      <protection locked="0"/>
    </xf>
    <xf numFmtId="170" fontId="3" fillId="0" borderId="81" xfId="0" applyNumberFormat="1" applyFont="1" applyBorder="1" applyAlignment="1" applyProtection="1">
      <alignment horizontal="right" wrapText="1"/>
      <protection locked="0"/>
    </xf>
    <xf numFmtId="43" fontId="2" fillId="0" borderId="16" xfId="1" applyFont="1" applyBorder="1" applyAlignment="1" applyProtection="1">
      <alignment vertical="center"/>
      <protection locked="0"/>
    </xf>
    <xf numFmtId="43" fontId="2" fillId="0" borderId="65" xfId="1" applyFont="1" applyBorder="1" applyAlignment="1" applyProtection="1">
      <alignment vertical="center"/>
      <protection locked="0"/>
    </xf>
    <xf numFmtId="170" fontId="9" fillId="6" borderId="33" xfId="0" applyNumberFormat="1" applyFont="1" applyFill="1" applyBorder="1" applyAlignment="1" applyProtection="1">
      <alignment horizontal="center" vertical="center"/>
      <protection locked="0"/>
    </xf>
    <xf numFmtId="170" fontId="9" fillId="6" borderId="34" xfId="0" applyNumberFormat="1" applyFont="1" applyFill="1" applyBorder="1" applyAlignment="1" applyProtection="1">
      <alignment horizontal="center" vertical="center"/>
      <protection locked="0"/>
    </xf>
    <xf numFmtId="170" fontId="9" fillId="6" borderId="1" xfId="0" applyNumberFormat="1" applyFont="1" applyFill="1" applyBorder="1" applyAlignment="1" applyProtection="1">
      <alignment horizontal="center" vertical="center"/>
      <protection locked="0"/>
    </xf>
    <xf numFmtId="170" fontId="86" fillId="0" borderId="41" xfId="0" applyNumberFormat="1" applyFont="1" applyBorder="1" applyAlignment="1" applyProtection="1">
      <alignment horizontal="center" vertical="center"/>
      <protection locked="0"/>
    </xf>
    <xf numFmtId="170" fontId="86" fillId="0" borderId="50" xfId="0" applyNumberFormat="1" applyFont="1" applyBorder="1" applyAlignment="1" applyProtection="1">
      <alignment horizontal="center" vertical="center"/>
      <protection locked="0"/>
    </xf>
    <xf numFmtId="170" fontId="86" fillId="0" borderId="13" xfId="0" applyNumberFormat="1" applyFont="1" applyBorder="1" applyAlignment="1" applyProtection="1">
      <alignment horizontal="center" vertical="center"/>
      <protection locked="0"/>
    </xf>
    <xf numFmtId="170" fontId="86" fillId="0" borderId="14" xfId="0" applyNumberFormat="1" applyFont="1" applyBorder="1" applyAlignment="1" applyProtection="1">
      <alignment horizontal="center" vertical="center"/>
      <protection locked="0"/>
    </xf>
    <xf numFmtId="170" fontId="1" fillId="0" borderId="0" xfId="0" applyNumberFormat="1" applyFont="1" applyAlignment="1" applyProtection="1">
      <alignment horizontal="left"/>
      <protection locked="0"/>
    </xf>
    <xf numFmtId="170" fontId="4" fillId="0" borderId="9" xfId="1" applyNumberFormat="1" applyFont="1" applyFill="1" applyBorder="1" applyAlignment="1" applyProtection="1">
      <alignment horizontal="left"/>
      <protection locked="0"/>
    </xf>
    <xf numFmtId="170" fontId="4" fillId="0" borderId="71" xfId="1" applyNumberFormat="1" applyFont="1" applyFill="1" applyBorder="1" applyAlignment="1" applyProtection="1">
      <alignment horizontal="left"/>
      <protection locked="0"/>
    </xf>
    <xf numFmtId="170" fontId="4" fillId="0" borderId="71" xfId="1" applyNumberFormat="1" applyFont="1" applyFill="1" applyBorder="1" applyAlignment="1" applyProtection="1">
      <alignment horizontal="right"/>
      <protection locked="0"/>
    </xf>
    <xf numFmtId="170" fontId="4" fillId="0" borderId="10" xfId="1" applyNumberFormat="1" applyFont="1" applyFill="1" applyBorder="1" applyAlignment="1" applyProtection="1">
      <alignment horizontal="right"/>
      <protection locked="0"/>
    </xf>
    <xf numFmtId="43" fontId="4" fillId="2" borderId="13" xfId="1" applyFont="1" applyFill="1" applyBorder="1" applyAlignment="1" applyProtection="1">
      <alignment horizontal="right"/>
    </xf>
    <xf numFmtId="43" fontId="4" fillId="2" borderId="15" xfId="1" applyFont="1" applyFill="1" applyBorder="1" applyAlignment="1" applyProtection="1">
      <alignment horizontal="right"/>
    </xf>
    <xf numFmtId="170" fontId="2" fillId="0" borderId="51" xfId="0" applyNumberFormat="1" applyFont="1" applyBorder="1" applyAlignment="1" applyProtection="1">
      <alignment wrapText="1"/>
      <protection locked="0"/>
    </xf>
    <xf numFmtId="170" fontId="2" fillId="0" borderId="86" xfId="0" applyNumberFormat="1" applyFont="1" applyBorder="1" applyAlignment="1" applyProtection="1">
      <alignment wrapText="1"/>
      <protection locked="0"/>
    </xf>
    <xf numFmtId="170" fontId="2" fillId="0" borderId="87" xfId="0" applyNumberFormat="1" applyFont="1" applyBorder="1" applyAlignment="1" applyProtection="1">
      <alignment wrapText="1"/>
      <protection locked="0"/>
    </xf>
    <xf numFmtId="170" fontId="9" fillId="0" borderId="88" xfId="0" applyNumberFormat="1" applyFont="1" applyBorder="1" applyAlignment="1" applyProtection="1">
      <alignment horizontal="center" wrapText="1"/>
      <protection locked="0"/>
    </xf>
    <xf numFmtId="170" fontId="9" fillId="0" borderId="89" xfId="0" applyNumberFormat="1" applyFont="1" applyBorder="1" applyAlignment="1" applyProtection="1">
      <alignment horizontal="center" wrapText="1"/>
      <protection locked="0"/>
    </xf>
    <xf numFmtId="170" fontId="9" fillId="0" borderId="91" xfId="0" applyNumberFormat="1" applyFont="1" applyBorder="1" applyAlignment="1" applyProtection="1">
      <alignment horizontal="center" wrapText="1"/>
      <protection locked="0"/>
    </xf>
    <xf numFmtId="170" fontId="9" fillId="0" borderId="93" xfId="0" applyNumberFormat="1" applyFont="1" applyBorder="1" applyAlignment="1" applyProtection="1">
      <alignment horizontal="center" wrapText="1"/>
      <protection locked="0"/>
    </xf>
    <xf numFmtId="170" fontId="29" fillId="0" borderId="13" xfId="0" applyNumberFormat="1" applyFont="1" applyBorder="1" applyAlignment="1" applyProtection="1">
      <alignment horizontal="center" wrapText="1"/>
      <protection locked="0"/>
    </xf>
    <xf numFmtId="170" fontId="29" fillId="0" borderId="14" xfId="0" applyNumberFormat="1" applyFont="1" applyBorder="1" applyAlignment="1" applyProtection="1">
      <alignment horizontal="center" wrapText="1"/>
      <protection locked="0"/>
    </xf>
    <xf numFmtId="40" fontId="2" fillId="0" borderId="40" xfId="1" applyNumberFormat="1" applyFont="1" applyFill="1" applyBorder="1" applyAlignment="1" applyProtection="1">
      <alignment horizontal="right"/>
    </xf>
    <xf numFmtId="40" fontId="2" fillId="0" borderId="43" xfId="1" applyNumberFormat="1" applyFont="1" applyFill="1" applyBorder="1" applyAlignment="1" applyProtection="1">
      <alignment horizontal="right"/>
    </xf>
    <xf numFmtId="170" fontId="9" fillId="0" borderId="34" xfId="0" applyNumberFormat="1" applyFont="1" applyBorder="1" applyAlignment="1" applyProtection="1">
      <alignment horizontal="right" vertical="center" wrapText="1"/>
      <protection locked="0"/>
    </xf>
    <xf numFmtId="170" fontId="9" fillId="0" borderId="1" xfId="0" applyNumberFormat="1" applyFont="1" applyBorder="1" applyAlignment="1" applyProtection="1">
      <alignment horizontal="right" vertical="center" wrapText="1"/>
      <protection locked="0"/>
    </xf>
    <xf numFmtId="40" fontId="4" fillId="6" borderId="1" xfId="1" applyNumberFormat="1" applyFont="1" applyFill="1" applyBorder="1" applyAlignment="1" applyProtection="1">
      <alignment horizontal="right"/>
    </xf>
    <xf numFmtId="43" fontId="4" fillId="2" borderId="38" xfId="1" applyFont="1" applyFill="1" applyBorder="1" applyAlignment="1" applyProtection="1">
      <alignment horizontal="right"/>
    </xf>
    <xf numFmtId="43" fontId="4" fillId="2" borderId="39" xfId="1" applyFont="1" applyFill="1" applyBorder="1" applyAlignment="1" applyProtection="1">
      <alignment horizontal="right"/>
    </xf>
    <xf numFmtId="170" fontId="4" fillId="3" borderId="33" xfId="2" applyNumberFormat="1" applyFont="1" applyFill="1" applyBorder="1" applyAlignment="1" applyProtection="1">
      <alignment horizontal="center"/>
      <protection locked="0"/>
    </xf>
    <xf numFmtId="170" fontId="4" fillId="3" borderId="111" xfId="2" applyNumberFormat="1" applyFont="1" applyFill="1" applyBorder="1" applyAlignment="1" applyProtection="1">
      <alignment horizontal="center"/>
      <protection locked="0"/>
    </xf>
    <xf numFmtId="43" fontId="12" fillId="5" borderId="33" xfId="1" applyFont="1" applyFill="1" applyBorder="1" applyAlignment="1" applyProtection="1">
      <alignment horizontal="right"/>
      <protection locked="0"/>
    </xf>
    <xf numFmtId="43" fontId="12" fillId="5" borderId="111" xfId="1" applyFont="1" applyFill="1" applyBorder="1" applyAlignment="1" applyProtection="1">
      <alignment horizontal="right"/>
      <protection locked="0"/>
    </xf>
    <xf numFmtId="43" fontId="4" fillId="2" borderId="93" xfId="1" applyFont="1" applyFill="1" applyBorder="1" applyAlignment="1" applyProtection="1">
      <alignment horizontal="right"/>
    </xf>
    <xf numFmtId="170" fontId="4" fillId="0" borderId="13" xfId="1" applyNumberFormat="1" applyFont="1" applyFill="1" applyBorder="1" applyAlignment="1" applyProtection="1">
      <alignment horizontal="left" vertical="center"/>
      <protection locked="0"/>
    </xf>
    <xf numFmtId="170" fontId="4" fillId="0" borderId="14" xfId="1" applyNumberFormat="1" applyFont="1" applyFill="1" applyBorder="1" applyAlignment="1" applyProtection="1">
      <alignment horizontal="left" vertical="center"/>
      <protection locked="0"/>
    </xf>
    <xf numFmtId="170" fontId="9" fillId="0" borderId="8" xfId="0" applyNumberFormat="1" applyFont="1" applyBorder="1" applyAlignment="1" applyProtection="1">
      <alignment horizontal="center" wrapText="1"/>
      <protection locked="0"/>
    </xf>
    <xf numFmtId="170" fontId="9" fillId="0" borderId="0" xfId="0" applyNumberFormat="1" applyFont="1" applyAlignment="1" applyProtection="1">
      <alignment horizontal="center" wrapText="1"/>
      <protection locked="0"/>
    </xf>
    <xf numFmtId="170" fontId="9" fillId="0" borderId="13" xfId="0" applyNumberFormat="1" applyFont="1" applyBorder="1" applyAlignment="1" applyProtection="1">
      <alignment horizontal="center" wrapText="1"/>
      <protection locked="0"/>
    </xf>
    <xf numFmtId="170" fontId="9" fillId="0" borderId="14" xfId="0" applyNumberFormat="1" applyFont="1" applyBorder="1" applyAlignment="1" applyProtection="1">
      <alignment horizontal="center" wrapText="1"/>
      <protection locked="0"/>
    </xf>
    <xf numFmtId="1" fontId="84" fillId="0" borderId="16" xfId="0" applyNumberFormat="1" applyFont="1" applyBorder="1" applyAlignment="1" applyProtection="1">
      <alignment horizontal="center" vertical="center" wrapText="1"/>
      <protection locked="0"/>
    </xf>
    <xf numFmtId="1" fontId="84" fillId="0" borderId="76" xfId="0" applyNumberFormat="1" applyFont="1" applyBorder="1" applyAlignment="1" applyProtection="1">
      <alignment horizontal="center" vertical="center" wrapText="1"/>
      <protection locked="0"/>
    </xf>
    <xf numFmtId="43" fontId="3" fillId="0" borderId="92" xfId="1" applyFont="1" applyBorder="1" applyAlignment="1" applyProtection="1"/>
    <xf numFmtId="43" fontId="3" fillId="0" borderId="93" xfId="1" applyFont="1" applyBorder="1" applyAlignment="1" applyProtection="1"/>
    <xf numFmtId="172" fontId="8" fillId="0" borderId="16" xfId="1" applyNumberFormat="1" applyFont="1" applyBorder="1" applyAlignment="1" applyProtection="1">
      <alignment horizontal="center" vertical="center"/>
      <protection locked="0"/>
    </xf>
    <xf numFmtId="172" fontId="8" fillId="0" borderId="65" xfId="1" applyNumberFormat="1" applyFont="1" applyBorder="1" applyAlignment="1" applyProtection="1">
      <alignment horizontal="center" vertical="center"/>
      <protection locked="0"/>
    </xf>
    <xf numFmtId="43" fontId="2" fillId="0" borderId="48" xfId="1" applyFont="1" applyBorder="1" applyAlignment="1" applyProtection="1">
      <alignment vertical="center"/>
      <protection locked="0"/>
    </xf>
    <xf numFmtId="43" fontId="2" fillId="0" borderId="2" xfId="1" applyFont="1" applyBorder="1" applyAlignment="1" applyProtection="1">
      <alignment vertical="center"/>
      <protection locked="0"/>
    </xf>
    <xf numFmtId="43" fontId="4" fillId="13" borderId="33" xfId="1" applyFont="1" applyFill="1" applyBorder="1" applyAlignment="1" applyProtection="1">
      <alignment horizontal="right"/>
    </xf>
    <xf numFmtId="43" fontId="4" fillId="13" borderId="1" xfId="1" applyFont="1" applyFill="1" applyBorder="1" applyAlignment="1" applyProtection="1">
      <alignment horizontal="right"/>
    </xf>
    <xf numFmtId="43" fontId="3" fillId="0" borderId="15" xfId="1" applyFont="1" applyBorder="1" applyAlignment="1" applyProtection="1"/>
    <xf numFmtId="43" fontId="2" fillId="0" borderId="16" xfId="1" applyFont="1" applyBorder="1" applyAlignment="1" applyProtection="1"/>
    <xf numFmtId="43" fontId="2" fillId="0" borderId="16" xfId="1" applyFont="1" applyBorder="1" applyAlignment="1" applyProtection="1">
      <protection locked="0"/>
    </xf>
    <xf numFmtId="43" fontId="2" fillId="0" borderId="76" xfId="1" applyFont="1" applyBorder="1" applyAlignment="1" applyProtection="1">
      <protection locked="0"/>
    </xf>
    <xf numFmtId="43" fontId="8" fillId="0" borderId="17" xfId="1" applyFont="1" applyBorder="1" applyAlignment="1" applyProtection="1">
      <alignment horizontal="right"/>
    </xf>
    <xf numFmtId="43" fontId="2" fillId="0" borderId="16" xfId="1" applyFont="1" applyFill="1" applyBorder="1" applyAlignment="1" applyProtection="1">
      <protection locked="0"/>
    </xf>
    <xf numFmtId="43" fontId="2" fillId="0" borderId="65" xfId="1" applyFont="1" applyFill="1" applyBorder="1" applyAlignment="1" applyProtection="1">
      <protection locked="0"/>
    </xf>
    <xf numFmtId="170" fontId="4" fillId="6" borderId="51" xfId="1" applyNumberFormat="1" applyFont="1" applyFill="1" applyBorder="1" applyAlignment="1" applyProtection="1">
      <alignment horizontal="center"/>
      <protection locked="0"/>
    </xf>
    <xf numFmtId="170" fontId="4" fillId="6" borderId="86" xfId="1" applyNumberFormat="1" applyFont="1" applyFill="1" applyBorder="1" applyAlignment="1" applyProtection="1">
      <alignment horizontal="center"/>
      <protection locked="0"/>
    </xf>
    <xf numFmtId="170" fontId="4" fillId="6" borderId="71" xfId="1" applyNumberFormat="1" applyFont="1" applyFill="1" applyBorder="1" applyAlignment="1" applyProtection="1">
      <alignment horizontal="center"/>
      <protection locked="0"/>
    </xf>
    <xf numFmtId="170" fontId="4" fillId="6" borderId="10" xfId="1" applyNumberFormat="1" applyFont="1" applyFill="1" applyBorder="1" applyAlignment="1" applyProtection="1">
      <alignment horizontal="center"/>
      <protection locked="0"/>
    </xf>
    <xf numFmtId="170" fontId="2" fillId="0" borderId="41" xfId="0" applyNumberFormat="1" applyFont="1" applyBorder="1" applyAlignment="1" applyProtection="1">
      <alignment horizontal="center" vertical="center" wrapText="1"/>
      <protection locked="0"/>
    </xf>
    <xf numFmtId="170" fontId="2" fillId="0" borderId="50" xfId="0" applyNumberFormat="1" applyFont="1" applyBorder="1" applyAlignment="1" applyProtection="1">
      <alignment horizontal="center" vertical="center" wrapText="1"/>
      <protection locked="0"/>
    </xf>
    <xf numFmtId="170" fontId="2" fillId="0" borderId="0" xfId="0" applyNumberFormat="1" applyFont="1" applyAlignment="1" applyProtection="1">
      <alignment horizontal="center" vertical="center" wrapText="1"/>
      <protection locked="0"/>
    </xf>
    <xf numFmtId="170" fontId="2" fillId="0" borderId="32" xfId="0" applyNumberFormat="1" applyFont="1" applyBorder="1" applyAlignment="1" applyProtection="1">
      <alignment horizontal="center" vertical="center" wrapText="1"/>
      <protection locked="0"/>
    </xf>
    <xf numFmtId="170" fontId="2" fillId="0" borderId="13" xfId="0" applyNumberFormat="1" applyFont="1" applyBorder="1" applyAlignment="1" applyProtection="1">
      <alignment horizontal="center" vertical="center" wrapText="1"/>
      <protection locked="0"/>
    </xf>
    <xf numFmtId="170" fontId="2" fillId="0" borderId="14" xfId="0" applyNumberFormat="1" applyFont="1" applyBorder="1" applyAlignment="1" applyProtection="1">
      <alignment horizontal="center" vertical="center" wrapText="1"/>
      <protection locked="0"/>
    </xf>
    <xf numFmtId="170" fontId="11" fillId="0" borderId="14" xfId="0" applyNumberFormat="1" applyFont="1" applyBorder="1" applyAlignment="1" applyProtection="1">
      <alignment horizontal="center" vertical="center"/>
      <protection locked="0"/>
    </xf>
    <xf numFmtId="43" fontId="8" fillId="0" borderId="46" xfId="1" applyFont="1" applyBorder="1" applyAlignment="1" applyProtection="1">
      <alignment horizontal="right"/>
      <protection locked="0"/>
    </xf>
    <xf numFmtId="43" fontId="8" fillId="0" borderId="3" xfId="1" applyFont="1" applyBorder="1" applyAlignment="1" applyProtection="1">
      <alignment horizontal="right"/>
      <protection locked="0"/>
    </xf>
    <xf numFmtId="170" fontId="2" fillId="0" borderId="60" xfId="1" applyNumberFormat="1" applyFont="1" applyBorder="1" applyAlignment="1" applyProtection="1">
      <alignment vertical="center" wrapText="1"/>
      <protection locked="0"/>
    </xf>
    <xf numFmtId="170" fontId="2" fillId="0" borderId="59" xfId="1" applyNumberFormat="1" applyFont="1" applyBorder="1" applyAlignment="1" applyProtection="1">
      <alignment vertical="center" wrapText="1"/>
      <protection locked="0"/>
    </xf>
    <xf numFmtId="43" fontId="3" fillId="2" borderId="108" xfId="1" applyFont="1" applyFill="1" applyBorder="1" applyAlignment="1" applyProtection="1">
      <alignment horizontal="center" vertical="center"/>
    </xf>
    <xf numFmtId="43" fontId="3" fillId="2" borderId="24" xfId="1" applyFont="1" applyFill="1" applyBorder="1" applyAlignment="1" applyProtection="1">
      <alignment horizontal="center" vertical="center"/>
    </xf>
    <xf numFmtId="43" fontId="8" fillId="0" borderId="16" xfId="1" applyFont="1" applyFill="1" applyBorder="1" applyAlignment="1" applyProtection="1">
      <alignment horizontal="right"/>
    </xf>
    <xf numFmtId="43" fontId="8" fillId="0" borderId="76" xfId="1" applyFont="1" applyFill="1" applyBorder="1" applyAlignment="1" applyProtection="1">
      <alignment horizontal="right"/>
    </xf>
    <xf numFmtId="43" fontId="8" fillId="0" borderId="3" xfId="1" applyFont="1" applyBorder="1" applyAlignment="1" applyProtection="1">
      <alignment horizontal="right"/>
    </xf>
    <xf numFmtId="43" fontId="4" fillId="3" borderId="38" xfId="0" applyNumberFormat="1" applyFont="1" applyFill="1" applyBorder="1" applyAlignment="1" applyProtection="1">
      <alignment horizontal="center"/>
      <protection locked="0"/>
    </xf>
    <xf numFmtId="43" fontId="4" fillId="3" borderId="56" xfId="0" applyNumberFormat="1" applyFont="1" applyFill="1" applyBorder="1" applyAlignment="1" applyProtection="1">
      <alignment horizontal="center"/>
      <protection locked="0"/>
    </xf>
    <xf numFmtId="43" fontId="2" fillId="0" borderId="3" xfId="1" applyFont="1" applyBorder="1" applyAlignment="1" applyProtection="1">
      <alignment horizontal="center" vertical="center"/>
      <protection locked="0"/>
    </xf>
    <xf numFmtId="43" fontId="8" fillId="0" borderId="5" xfId="1" applyFont="1" applyBorder="1" applyAlignment="1" applyProtection="1">
      <alignment horizontal="right"/>
      <protection locked="0"/>
    </xf>
    <xf numFmtId="43" fontId="8" fillId="0" borderId="79" xfId="1" applyFont="1" applyBorder="1" applyAlignment="1" applyProtection="1">
      <alignment horizontal="right"/>
      <protection locked="0"/>
    </xf>
    <xf numFmtId="43" fontId="8" fillId="0" borderId="76" xfId="1" applyFont="1" applyBorder="1" applyAlignment="1" applyProtection="1">
      <alignment horizontal="right"/>
      <protection locked="0"/>
    </xf>
    <xf numFmtId="43" fontId="8" fillId="0" borderId="47" xfId="1" applyFont="1" applyBorder="1" applyAlignment="1" applyProtection="1">
      <alignment horizontal="right"/>
      <protection locked="0"/>
    </xf>
    <xf numFmtId="43" fontId="8" fillId="0" borderId="23" xfId="1" applyFont="1" applyBorder="1" applyAlignment="1" applyProtection="1">
      <alignment horizontal="right"/>
      <protection locked="0"/>
    </xf>
    <xf numFmtId="43" fontId="4" fillId="2" borderId="33" xfId="1" applyFont="1" applyFill="1" applyBorder="1" applyAlignment="1" applyProtection="1">
      <alignment horizontal="right"/>
      <protection locked="0"/>
    </xf>
    <xf numFmtId="43" fontId="4" fillId="2" borderId="34" xfId="1" applyFont="1" applyFill="1" applyBorder="1" applyAlignment="1" applyProtection="1">
      <alignment horizontal="right"/>
      <protection locked="0"/>
    </xf>
    <xf numFmtId="43" fontId="4" fillId="2" borderId="1" xfId="1" applyFont="1" applyFill="1" applyBorder="1" applyAlignment="1" applyProtection="1">
      <alignment horizontal="right"/>
      <protection locked="0"/>
    </xf>
    <xf numFmtId="43" fontId="2" fillId="0" borderId="3" xfId="1" applyFont="1" applyFill="1" applyBorder="1" applyAlignment="1" applyProtection="1">
      <alignment horizontal="center"/>
      <protection locked="0"/>
    </xf>
    <xf numFmtId="43" fontId="2" fillId="0" borderId="23" xfId="1" applyFont="1" applyBorder="1" applyAlignment="1" applyProtection="1">
      <alignment horizontal="center" vertical="center"/>
      <protection locked="0"/>
    </xf>
    <xf numFmtId="43" fontId="4" fillId="13" borderId="33" xfId="1" applyFont="1" applyFill="1" applyBorder="1" applyAlignment="1" applyProtection="1">
      <alignment horizontal="center"/>
      <protection locked="0"/>
    </xf>
    <xf numFmtId="43" fontId="4" fillId="13" borderId="34" xfId="1" applyFont="1" applyFill="1" applyBorder="1" applyAlignment="1" applyProtection="1">
      <alignment horizontal="center"/>
      <protection locked="0"/>
    </xf>
    <xf numFmtId="43" fontId="4" fillId="13" borderId="1" xfId="1" applyFont="1" applyFill="1" applyBorder="1" applyAlignment="1" applyProtection="1">
      <alignment horizontal="center"/>
      <protection locked="0"/>
    </xf>
    <xf numFmtId="43" fontId="4" fillId="13" borderId="33" xfId="1" applyFont="1" applyFill="1" applyBorder="1" applyAlignment="1" applyProtection="1">
      <alignment horizontal="right"/>
      <protection locked="0"/>
    </xf>
    <xf numFmtId="43" fontId="4" fillId="13" borderId="1" xfId="1" applyFont="1" applyFill="1" applyBorder="1" applyAlignment="1" applyProtection="1">
      <alignment horizontal="right"/>
      <protection locked="0"/>
    </xf>
    <xf numFmtId="40" fontId="4" fillId="6" borderId="33" xfId="2" applyNumberFormat="1" applyFont="1" applyFill="1" applyBorder="1" applyAlignment="1" applyProtection="1">
      <alignment horizontal="right"/>
    </xf>
    <xf numFmtId="40" fontId="4" fillId="6" borderId="111" xfId="2" applyNumberFormat="1" applyFont="1" applyFill="1" applyBorder="1" applyAlignment="1" applyProtection="1">
      <alignment horizontal="right"/>
    </xf>
    <xf numFmtId="170" fontId="8" fillId="0" borderId="0" xfId="0" applyNumberFormat="1" applyFont="1" applyAlignment="1" applyProtection="1">
      <alignment wrapText="1"/>
      <protection locked="0"/>
    </xf>
    <xf numFmtId="170" fontId="1" fillId="0" borderId="0" xfId="0" applyNumberFormat="1" applyFont="1" applyProtection="1">
      <protection locked="0"/>
    </xf>
    <xf numFmtId="43" fontId="3" fillId="0" borderId="48" xfId="1" applyFont="1" applyBorder="1" applyAlignment="1" applyProtection="1"/>
    <xf numFmtId="43" fontId="3" fillId="0" borderId="2" xfId="1" applyFont="1" applyBorder="1" applyAlignment="1" applyProtection="1"/>
    <xf numFmtId="43" fontId="3" fillId="0" borderId="94" xfId="2" applyNumberFormat="1" applyFont="1" applyFill="1" applyBorder="1" applyAlignment="1" applyProtection="1">
      <alignment horizontal="center" vertical="center"/>
      <protection locked="0"/>
    </xf>
    <xf numFmtId="43" fontId="3" fillId="0" borderId="28" xfId="2" applyNumberFormat="1" applyFont="1" applyFill="1" applyBorder="1" applyAlignment="1" applyProtection="1">
      <alignment horizontal="center" vertical="center"/>
      <protection locked="0"/>
    </xf>
    <xf numFmtId="43" fontId="3" fillId="2" borderId="106" xfId="2" applyNumberFormat="1" applyFont="1" applyFill="1" applyBorder="1" applyAlignment="1" applyProtection="1">
      <alignment horizontal="right" vertical="center"/>
      <protection locked="0"/>
    </xf>
    <xf numFmtId="43" fontId="3" fillId="2" borderId="107" xfId="2" applyNumberFormat="1" applyFont="1" applyFill="1" applyBorder="1" applyAlignment="1" applyProtection="1">
      <alignment horizontal="right" vertical="center"/>
      <protection locked="0"/>
    </xf>
    <xf numFmtId="43" fontId="8" fillId="0" borderId="23" xfId="1" applyFont="1" applyBorder="1" applyAlignment="1" applyProtection="1">
      <alignment horizontal="right"/>
    </xf>
    <xf numFmtId="171" fontId="4" fillId="0" borderId="90" xfId="0" applyNumberFormat="1" applyFont="1" applyBorder="1" applyAlignment="1" applyProtection="1">
      <alignment horizontal="center" wrapText="1"/>
      <protection locked="0"/>
    </xf>
    <xf numFmtId="171" fontId="4" fillId="0" borderId="32" xfId="0" applyNumberFormat="1" applyFont="1" applyBorder="1" applyAlignment="1" applyProtection="1">
      <alignment horizontal="center" wrapText="1"/>
      <protection locked="0"/>
    </xf>
    <xf numFmtId="43" fontId="4" fillId="3" borderId="38" xfId="2" applyNumberFormat="1" applyFont="1" applyFill="1" applyBorder="1" applyAlignment="1" applyProtection="1">
      <alignment horizontal="center"/>
      <protection locked="0"/>
    </xf>
    <xf numFmtId="43" fontId="4" fillId="3" borderId="39" xfId="2" applyNumberFormat="1" applyFont="1" applyFill="1" applyBorder="1" applyAlignment="1" applyProtection="1">
      <alignment horizontal="center"/>
      <protection locked="0"/>
    </xf>
    <xf numFmtId="170" fontId="4" fillId="0" borderId="34" xfId="0" applyNumberFormat="1" applyFont="1" applyBorder="1" applyAlignment="1" applyProtection="1">
      <alignment horizontal="center" vertical="center"/>
      <protection locked="0"/>
    </xf>
    <xf numFmtId="170" fontId="4" fillId="0" borderId="1" xfId="0" applyNumberFormat="1" applyFont="1" applyBorder="1" applyAlignment="1" applyProtection="1">
      <alignment horizontal="center" vertical="center"/>
      <protection locked="0"/>
    </xf>
    <xf numFmtId="170" fontId="2" fillId="0" borderId="44" xfId="1" applyNumberFormat="1" applyFont="1" applyBorder="1" applyAlignment="1" applyProtection="1">
      <alignment horizontal="left" vertical="center" wrapText="1"/>
      <protection locked="0"/>
    </xf>
    <xf numFmtId="170" fontId="2" fillId="0" borderId="10" xfId="1" applyNumberFormat="1" applyFont="1" applyBorder="1" applyAlignment="1" applyProtection="1">
      <alignment horizontal="left" vertical="center" wrapText="1"/>
      <protection locked="0"/>
    </xf>
    <xf numFmtId="43" fontId="8" fillId="0" borderId="35" xfId="1" applyFont="1" applyBorder="1" applyAlignment="1" applyProtection="1">
      <alignment horizontal="right"/>
      <protection locked="0"/>
    </xf>
    <xf numFmtId="43" fontId="8" fillId="0" borderId="17" xfId="1" applyFont="1" applyBorder="1" applyAlignment="1" applyProtection="1">
      <alignment horizontal="right"/>
      <protection locked="0"/>
    </xf>
    <xf numFmtId="43" fontId="4" fillId="2" borderId="33" xfId="0" applyNumberFormat="1" applyFont="1" applyFill="1" applyBorder="1" applyAlignment="1" applyProtection="1">
      <alignment horizontal="right"/>
      <protection locked="0"/>
    </xf>
    <xf numFmtId="43" fontId="4" fillId="2" borderId="34" xfId="0" applyNumberFormat="1" applyFont="1" applyFill="1" applyBorder="1" applyAlignment="1" applyProtection="1">
      <alignment horizontal="right"/>
      <protection locked="0"/>
    </xf>
    <xf numFmtId="43" fontId="4" fillId="2" borderId="1" xfId="0" applyNumberFormat="1" applyFont="1" applyFill="1" applyBorder="1" applyAlignment="1" applyProtection="1">
      <alignment horizontal="right"/>
      <protection locked="0"/>
    </xf>
    <xf numFmtId="43" fontId="8" fillId="0" borderId="16" xfId="1" applyFont="1" applyBorder="1" applyAlignment="1" applyProtection="1">
      <alignment horizontal="right"/>
    </xf>
    <xf numFmtId="43" fontId="8" fillId="0" borderId="76" xfId="1" applyFont="1" applyBorder="1" applyAlignment="1" applyProtection="1">
      <alignment horizontal="right"/>
    </xf>
    <xf numFmtId="43" fontId="4" fillId="3" borderId="33" xfId="0" applyNumberFormat="1" applyFont="1" applyFill="1" applyBorder="1" applyAlignment="1" applyProtection="1">
      <alignment horizontal="center"/>
      <protection locked="0"/>
    </xf>
    <xf numFmtId="43" fontId="4" fillId="3" borderId="34" xfId="0" applyNumberFormat="1" applyFont="1" applyFill="1" applyBorder="1" applyAlignment="1" applyProtection="1">
      <alignment horizontal="center"/>
      <protection locked="0"/>
    </xf>
    <xf numFmtId="43" fontId="4" fillId="3" borderId="1" xfId="0" applyNumberFormat="1" applyFont="1" applyFill="1" applyBorder="1" applyAlignment="1" applyProtection="1">
      <alignment horizontal="center"/>
      <protection locked="0"/>
    </xf>
    <xf numFmtId="43" fontId="4" fillId="6" borderId="33" xfId="1" applyFont="1" applyFill="1" applyBorder="1" applyAlignment="1" applyProtection="1">
      <alignment horizontal="center"/>
      <protection locked="0"/>
    </xf>
    <xf numFmtId="43" fontId="4" fillId="6" borderId="34" xfId="1" applyFont="1" applyFill="1" applyBorder="1" applyAlignment="1" applyProtection="1">
      <alignment horizontal="center"/>
      <protection locked="0"/>
    </xf>
    <xf numFmtId="43" fontId="4" fillId="6" borderId="1" xfId="1" applyFont="1" applyFill="1" applyBorder="1" applyAlignment="1" applyProtection="1">
      <alignment horizontal="center"/>
      <protection locked="0"/>
    </xf>
    <xf numFmtId="43" fontId="3" fillId="2" borderId="102" xfId="2" applyNumberFormat="1" applyFont="1" applyFill="1" applyBorder="1" applyAlignment="1" applyProtection="1">
      <alignment horizontal="right" vertical="center"/>
      <protection locked="0"/>
    </xf>
    <xf numFmtId="170" fontId="87" fillId="0" borderId="41" xfId="0" applyNumberFormat="1" applyFont="1" applyBorder="1" applyAlignment="1" applyProtection="1">
      <alignment horizontal="center"/>
      <protection locked="0"/>
    </xf>
    <xf numFmtId="170" fontId="87" fillId="0" borderId="50" xfId="0" applyNumberFormat="1" applyFont="1" applyBorder="1" applyAlignment="1" applyProtection="1">
      <alignment horizontal="center"/>
      <protection locked="0"/>
    </xf>
    <xf numFmtId="170" fontId="87" fillId="0" borderId="13" xfId="0" applyNumberFormat="1" applyFont="1" applyBorder="1" applyAlignment="1" applyProtection="1">
      <alignment horizontal="center"/>
      <protection locked="0"/>
    </xf>
    <xf numFmtId="170" fontId="87" fillId="0" borderId="14" xfId="0" applyNumberFormat="1" applyFont="1" applyBorder="1" applyAlignment="1" applyProtection="1">
      <alignment horizontal="center"/>
      <protection locked="0"/>
    </xf>
    <xf numFmtId="43" fontId="8" fillId="0" borderId="60" xfId="1" applyFont="1" applyFill="1" applyBorder="1" applyAlignment="1" applyProtection="1">
      <alignment horizontal="right"/>
    </xf>
    <xf numFmtId="43" fontId="8" fillId="0" borderId="87" xfId="1" applyFont="1" applyFill="1" applyBorder="1" applyAlignment="1" applyProtection="1">
      <alignment horizontal="right"/>
    </xf>
    <xf numFmtId="170" fontId="4" fillId="3" borderId="34" xfId="2" applyNumberFormat="1" applyFont="1" applyFill="1" applyBorder="1" applyAlignment="1" applyProtection="1">
      <alignment horizontal="center"/>
      <protection locked="0"/>
    </xf>
    <xf numFmtId="43" fontId="8" fillId="0" borderId="60" xfId="1" applyFont="1" applyBorder="1" applyAlignment="1" applyProtection="1">
      <alignment horizontal="right"/>
    </xf>
    <xf numFmtId="43" fontId="8" fillId="0" borderId="87" xfId="1" applyFont="1" applyBorder="1" applyAlignment="1" applyProtection="1">
      <alignment horizontal="right"/>
    </xf>
    <xf numFmtId="43" fontId="8" fillId="0" borderId="48" xfId="1" applyFont="1" applyBorder="1" applyAlignment="1" applyProtection="1">
      <alignment horizontal="right"/>
    </xf>
    <xf numFmtId="43" fontId="8" fillId="0" borderId="81" xfId="1" applyFont="1" applyBorder="1" applyAlignment="1" applyProtection="1">
      <alignment horizontal="right"/>
    </xf>
    <xf numFmtId="43" fontId="8" fillId="0" borderId="48" xfId="1" applyFont="1" applyFill="1" applyBorder="1" applyAlignment="1" applyProtection="1">
      <alignment horizontal="right"/>
    </xf>
    <xf numFmtId="43" fontId="8" fillId="0" borderId="81" xfId="1" applyFont="1" applyFill="1" applyBorder="1" applyAlignment="1" applyProtection="1">
      <alignment horizontal="right"/>
    </xf>
    <xf numFmtId="170" fontId="4" fillId="3" borderId="1" xfId="2" applyNumberFormat="1" applyFont="1" applyFill="1" applyBorder="1" applyAlignment="1" applyProtection="1">
      <alignment horizontal="center"/>
      <protection locked="0"/>
    </xf>
    <xf numFmtId="39" fontId="4" fillId="6" borderId="33" xfId="1" applyNumberFormat="1" applyFont="1" applyFill="1" applyBorder="1" applyAlignment="1" applyProtection="1">
      <alignment horizontal="center"/>
      <protection locked="0"/>
    </xf>
    <xf numFmtId="39" fontId="4" fillId="6" borderId="34" xfId="1" applyNumberFormat="1" applyFont="1" applyFill="1" applyBorder="1" applyAlignment="1" applyProtection="1">
      <alignment horizontal="center"/>
      <protection locked="0"/>
    </xf>
    <xf numFmtId="39" fontId="4" fillId="6" borderId="1" xfId="1" applyNumberFormat="1" applyFont="1" applyFill="1" applyBorder="1" applyAlignment="1" applyProtection="1">
      <alignment horizontal="center"/>
      <protection locked="0"/>
    </xf>
    <xf numFmtId="170" fontId="3" fillId="2" borderId="106" xfId="2" applyNumberFormat="1" applyFont="1" applyFill="1" applyBorder="1" applyAlignment="1" applyProtection="1">
      <alignment horizontal="right" vertical="center"/>
      <protection locked="0"/>
    </xf>
    <xf numFmtId="170" fontId="3" fillId="2" borderId="107" xfId="2" applyNumberFormat="1" applyFont="1" applyFill="1" applyBorder="1" applyAlignment="1" applyProtection="1">
      <alignment horizontal="right" vertical="center"/>
      <protection locked="0"/>
    </xf>
    <xf numFmtId="39" fontId="8" fillId="0" borderId="47" xfId="1" applyNumberFormat="1" applyFont="1" applyBorder="1" applyAlignment="1" applyProtection="1">
      <alignment horizontal="right"/>
      <protection locked="0"/>
    </xf>
    <xf numFmtId="39" fontId="8" fillId="0" borderId="23" xfId="1" applyNumberFormat="1" applyFont="1" applyBorder="1" applyAlignment="1" applyProtection="1">
      <alignment horizontal="right"/>
      <protection locked="0"/>
    </xf>
    <xf numFmtId="39" fontId="3" fillId="2" borderId="104" xfId="1" applyNumberFormat="1" applyFont="1" applyFill="1" applyBorder="1" applyAlignment="1" applyProtection="1">
      <alignment horizontal="right" vertical="center"/>
    </xf>
    <xf numFmtId="39" fontId="3" fillId="2" borderId="103" xfId="1" applyNumberFormat="1" applyFont="1" applyFill="1" applyBorder="1" applyAlignment="1" applyProtection="1">
      <alignment horizontal="right" vertical="center"/>
    </xf>
    <xf numFmtId="170" fontId="3" fillId="0" borderId="94" xfId="2" applyNumberFormat="1" applyFont="1" applyFill="1" applyBorder="1" applyAlignment="1" applyProtection="1">
      <alignment horizontal="center" vertical="center"/>
      <protection locked="0"/>
    </xf>
    <xf numFmtId="170" fontId="3" fillId="0" borderId="28" xfId="2" applyNumberFormat="1" applyFont="1" applyFill="1" applyBorder="1" applyAlignment="1" applyProtection="1">
      <alignment horizontal="center" vertical="center"/>
      <protection locked="0"/>
    </xf>
    <xf numFmtId="43" fontId="4" fillId="2" borderId="38" xfId="1" applyFont="1" applyFill="1" applyBorder="1" applyAlignment="1" applyProtection="1">
      <alignment horizontal="right"/>
      <protection locked="0"/>
    </xf>
    <xf numFmtId="43" fontId="4" fillId="2" borderId="39" xfId="1" applyFont="1" applyFill="1" applyBorder="1" applyAlignment="1" applyProtection="1">
      <alignment horizontal="right"/>
      <protection locked="0"/>
    </xf>
    <xf numFmtId="43" fontId="12" fillId="0" borderId="23" xfId="1" applyFont="1" applyBorder="1" applyAlignment="1" applyProtection="1">
      <alignment horizontal="center" vertical="center"/>
      <protection locked="0"/>
    </xf>
    <xf numFmtId="39" fontId="4" fillId="13" borderId="33" xfId="1" applyNumberFormat="1" applyFont="1" applyFill="1" applyBorder="1" applyAlignment="1" applyProtection="1">
      <alignment horizontal="center"/>
      <protection locked="0"/>
    </xf>
    <xf numFmtId="39" fontId="4" fillId="13" borderId="34" xfId="1" applyNumberFormat="1" applyFont="1" applyFill="1" applyBorder="1" applyAlignment="1" applyProtection="1">
      <alignment horizontal="center"/>
      <protection locked="0"/>
    </xf>
    <xf numFmtId="39" fontId="4" fillId="13" borderId="1" xfId="1" applyNumberFormat="1" applyFont="1" applyFill="1" applyBorder="1" applyAlignment="1" applyProtection="1">
      <alignment horizontal="center"/>
      <protection locked="0"/>
    </xf>
    <xf numFmtId="39" fontId="4" fillId="2" borderId="33" xfId="1" applyNumberFormat="1" applyFont="1" applyFill="1" applyBorder="1" applyAlignment="1" applyProtection="1">
      <alignment horizontal="right"/>
      <protection locked="0"/>
    </xf>
    <xf numFmtId="39" fontId="4" fillId="2" borderId="34" xfId="1" applyNumberFormat="1" applyFont="1" applyFill="1" applyBorder="1" applyAlignment="1" applyProtection="1">
      <alignment horizontal="right"/>
      <protection locked="0"/>
    </xf>
    <xf numFmtId="39" fontId="4" fillId="2" borderId="1" xfId="1" applyNumberFormat="1" applyFont="1" applyFill="1" applyBorder="1" applyAlignment="1" applyProtection="1">
      <alignment horizontal="right"/>
      <protection locked="0"/>
    </xf>
    <xf numFmtId="39" fontId="8" fillId="0" borderId="5" xfId="1" applyNumberFormat="1" applyFont="1" applyBorder="1" applyAlignment="1" applyProtection="1">
      <alignment horizontal="right"/>
      <protection locked="0"/>
    </xf>
    <xf numFmtId="39" fontId="8" fillId="0" borderId="79" xfId="1" applyNumberFormat="1" applyFont="1" applyBorder="1" applyAlignment="1" applyProtection="1">
      <alignment horizontal="right"/>
      <protection locked="0"/>
    </xf>
    <xf numFmtId="39" fontId="8" fillId="0" borderId="76" xfId="1" applyNumberFormat="1" applyFont="1" applyBorder="1" applyAlignment="1" applyProtection="1">
      <alignment horizontal="right"/>
      <protection locked="0"/>
    </xf>
    <xf numFmtId="39" fontId="8" fillId="0" borderId="35" xfId="1" applyNumberFormat="1" applyFont="1" applyBorder="1" applyAlignment="1" applyProtection="1">
      <alignment horizontal="right"/>
      <protection locked="0"/>
    </xf>
    <xf numFmtId="39" fontId="8" fillId="0" borderId="17" xfId="1" applyNumberFormat="1" applyFont="1" applyBorder="1" applyAlignment="1" applyProtection="1">
      <alignment horizontal="right"/>
      <protection locked="0"/>
    </xf>
    <xf numFmtId="170" fontId="3" fillId="2" borderId="102" xfId="2" applyNumberFormat="1" applyFont="1" applyFill="1" applyBorder="1" applyAlignment="1" applyProtection="1">
      <alignment horizontal="right" vertical="center"/>
      <protection locked="0"/>
    </xf>
    <xf numFmtId="39" fontId="4" fillId="3" borderId="33" xfId="0" applyNumberFormat="1" applyFont="1" applyFill="1" applyBorder="1" applyAlignment="1" applyProtection="1">
      <alignment horizontal="center"/>
      <protection locked="0"/>
    </xf>
    <xf numFmtId="39" fontId="4" fillId="3" borderId="34" xfId="0" applyNumberFormat="1" applyFont="1" applyFill="1" applyBorder="1" applyAlignment="1" applyProtection="1">
      <alignment horizontal="center"/>
      <protection locked="0"/>
    </xf>
    <xf numFmtId="39" fontId="4" fillId="3" borderId="1" xfId="0" applyNumberFormat="1" applyFont="1" applyFill="1" applyBorder="1" applyAlignment="1" applyProtection="1">
      <alignment horizontal="center"/>
      <protection locked="0"/>
    </xf>
    <xf numFmtId="39" fontId="8" fillId="0" borderId="46" xfId="1" applyNumberFormat="1" applyFont="1" applyBorder="1" applyAlignment="1" applyProtection="1">
      <alignment horizontal="right"/>
      <protection locked="0"/>
    </xf>
    <xf numFmtId="39" fontId="8" fillId="0" borderId="3" xfId="1" applyNumberFormat="1" applyFont="1" applyBorder="1" applyAlignment="1" applyProtection="1">
      <alignment horizontal="right"/>
      <protection locked="0"/>
    </xf>
    <xf numFmtId="39" fontId="4" fillId="2" borderId="33" xfId="0" applyNumberFormat="1" applyFont="1" applyFill="1" applyBorder="1" applyAlignment="1" applyProtection="1">
      <alignment horizontal="right"/>
      <protection locked="0"/>
    </xf>
    <xf numFmtId="39" fontId="4" fillId="2" borderId="34" xfId="0" applyNumberFormat="1" applyFont="1" applyFill="1" applyBorder="1" applyAlignment="1" applyProtection="1">
      <alignment horizontal="right"/>
      <protection locked="0"/>
    </xf>
    <xf numFmtId="39" fontId="4" fillId="2" borderId="1" xfId="0" applyNumberFormat="1" applyFont="1" applyFill="1" applyBorder="1" applyAlignment="1" applyProtection="1">
      <alignment horizontal="right"/>
      <protection locked="0"/>
    </xf>
    <xf numFmtId="39" fontId="3" fillId="2" borderId="108" xfId="1" applyNumberFormat="1" applyFont="1" applyFill="1" applyBorder="1" applyAlignment="1" applyProtection="1">
      <alignment horizontal="center" vertical="center"/>
    </xf>
    <xf numFmtId="39" fontId="3" fillId="2" borderId="24" xfId="1" applyNumberFormat="1" applyFont="1" applyFill="1" applyBorder="1" applyAlignment="1" applyProtection="1">
      <alignment horizontal="center" vertical="center"/>
    </xf>
    <xf numFmtId="170" fontId="51" fillId="0" borderId="41" xfId="0" applyNumberFormat="1" applyFont="1" applyBorder="1" applyAlignment="1" applyProtection="1">
      <alignment horizontal="center"/>
      <protection locked="0"/>
    </xf>
    <xf numFmtId="170" fontId="51" fillId="0" borderId="50" xfId="0" applyNumberFormat="1" applyFont="1" applyBorder="1" applyAlignment="1" applyProtection="1">
      <alignment horizontal="center"/>
      <protection locked="0"/>
    </xf>
    <xf numFmtId="170" fontId="51" fillId="0" borderId="18" xfId="0" applyNumberFormat="1" applyFont="1" applyBorder="1" applyAlignment="1" applyProtection="1">
      <alignment horizontal="center"/>
      <protection locked="0"/>
    </xf>
    <xf numFmtId="170" fontId="51" fillId="0" borderId="13" xfId="0" applyNumberFormat="1" applyFont="1" applyBorder="1" applyAlignment="1" applyProtection="1">
      <alignment horizontal="center"/>
      <protection locked="0"/>
    </xf>
    <xf numFmtId="170" fontId="51" fillId="0" borderId="14" xfId="0" applyNumberFormat="1" applyFont="1" applyBorder="1" applyAlignment="1" applyProtection="1">
      <alignment horizontal="center"/>
      <protection locked="0"/>
    </xf>
    <xf numFmtId="170" fontId="51" fillId="0" borderId="15" xfId="0" applyNumberFormat="1" applyFont="1" applyBorder="1" applyAlignment="1" applyProtection="1">
      <alignment horizontal="center"/>
      <protection locked="0"/>
    </xf>
    <xf numFmtId="0" fontId="4" fillId="0" borderId="33" xfId="0" applyFont="1" applyBorder="1" applyAlignment="1">
      <alignment horizontal="center"/>
    </xf>
    <xf numFmtId="0" fontId="4" fillId="0" borderId="34" xfId="0" applyFont="1" applyBorder="1" applyAlignment="1">
      <alignment horizontal="center"/>
    </xf>
    <xf numFmtId="0" fontId="4" fillId="0" borderId="1" xfId="0" applyFont="1" applyBorder="1" applyAlignment="1">
      <alignment horizontal="center"/>
    </xf>
    <xf numFmtId="0" fontId="77" fillId="0" borderId="0" xfId="0" applyFont="1" applyAlignment="1" applyProtection="1">
      <alignment horizontal="center" vertical="center"/>
      <protection locked="0"/>
    </xf>
    <xf numFmtId="0" fontId="53" fillId="0" borderId="0" xfId="0" applyFont="1" applyAlignment="1" applyProtection="1">
      <alignment horizontal="center" vertical="center" wrapText="1"/>
      <protection locked="0"/>
    </xf>
    <xf numFmtId="4" fontId="2" fillId="0" borderId="5" xfId="2" applyNumberFormat="1" applyFont="1" applyBorder="1" applyAlignment="1" applyProtection="1">
      <alignment vertical="center"/>
      <protection locked="0"/>
    </xf>
    <xf numFmtId="4" fontId="2" fillId="0" borderId="65" xfId="2" applyNumberFormat="1" applyFont="1" applyBorder="1" applyAlignment="1" applyProtection="1">
      <alignment vertical="center"/>
      <protection locked="0"/>
    </xf>
    <xf numFmtId="170" fontId="19" fillId="2" borderId="33" xfId="0" applyNumberFormat="1" applyFont="1" applyFill="1" applyBorder="1" applyAlignment="1" applyProtection="1">
      <alignment horizontal="center" vertical="center"/>
      <protection locked="0"/>
    </xf>
    <xf numFmtId="170" fontId="19" fillId="2" borderId="34" xfId="0" applyNumberFormat="1" applyFont="1" applyFill="1" applyBorder="1" applyAlignment="1" applyProtection="1">
      <alignment horizontal="center" vertical="center"/>
      <protection locked="0"/>
    </xf>
    <xf numFmtId="170" fontId="19" fillId="2" borderId="1" xfId="0" applyNumberFormat="1" applyFont="1" applyFill="1" applyBorder="1" applyAlignment="1" applyProtection="1">
      <alignment horizontal="center" vertical="center"/>
      <protection locked="0"/>
    </xf>
    <xf numFmtId="43" fontId="2" fillId="5" borderId="5" xfId="1" applyFont="1" applyFill="1" applyBorder="1" applyAlignment="1" applyProtection="1">
      <alignment horizontal="center" vertical="center"/>
      <protection locked="0"/>
    </xf>
    <xf numFmtId="43" fontId="2" fillId="5" borderId="65" xfId="1" applyFont="1" applyFill="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3" fontId="2" fillId="0" borderId="6" xfId="1" applyFont="1" applyBorder="1" applyAlignment="1" applyProtection="1">
      <alignment horizontal="center" vertical="center"/>
      <protection locked="0"/>
    </xf>
    <xf numFmtId="43" fontId="2" fillId="0" borderId="2" xfId="1" applyFont="1" applyBorder="1" applyAlignment="1" applyProtection="1">
      <alignment horizontal="center" vertical="center"/>
      <protection locked="0"/>
    </xf>
    <xf numFmtId="43" fontId="2" fillId="0" borderId="5" xfId="1" applyFont="1" applyBorder="1" applyAlignment="1" applyProtection="1">
      <alignment horizontal="center" vertical="center"/>
      <protection locked="0"/>
    </xf>
    <xf numFmtId="43" fontId="2" fillId="0" borderId="65" xfId="1" applyFont="1" applyBorder="1" applyAlignment="1" applyProtection="1">
      <alignment horizontal="center" vertical="center"/>
      <protection locked="0"/>
    </xf>
    <xf numFmtId="0" fontId="3" fillId="0" borderId="11" xfId="0" applyFont="1" applyBorder="1" applyAlignment="1" applyProtection="1">
      <alignment horizontal="right" vertical="center"/>
      <protection locked="0"/>
    </xf>
    <xf numFmtId="0" fontId="3" fillId="0" borderId="68"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4" fontId="9" fillId="2" borderId="33" xfId="2" applyNumberFormat="1" applyFont="1" applyFill="1" applyBorder="1" applyAlignment="1" applyProtection="1">
      <alignment horizontal="center"/>
      <protection locked="0"/>
    </xf>
    <xf numFmtId="4" fontId="9" fillId="2" borderId="34" xfId="2" applyNumberFormat="1" applyFont="1" applyFill="1" applyBorder="1" applyAlignment="1" applyProtection="1">
      <alignment horizontal="center"/>
      <protection locked="0"/>
    </xf>
    <xf numFmtId="4" fontId="9" fillId="2" borderId="1" xfId="2" applyNumberFormat="1" applyFont="1" applyFill="1" applyBorder="1" applyAlignment="1" applyProtection="1">
      <alignment horizontal="center"/>
      <protection locked="0"/>
    </xf>
    <xf numFmtId="0" fontId="4" fillId="5" borderId="5" xfId="0" applyFont="1" applyFill="1" applyBorder="1" applyAlignment="1" applyProtection="1">
      <alignment horizontal="center" vertical="center"/>
      <protection locked="0"/>
    </xf>
    <xf numFmtId="0" fontId="4" fillId="5" borderId="65" xfId="0" applyFont="1" applyFill="1" applyBorder="1" applyAlignment="1" applyProtection="1">
      <alignment horizontal="center" vertical="center"/>
      <protection locked="0"/>
    </xf>
    <xf numFmtId="43" fontId="2" fillId="5" borderId="5" xfId="1" applyFont="1" applyFill="1" applyBorder="1" applyAlignment="1" applyProtection="1">
      <alignment horizontal="center"/>
      <protection locked="0"/>
    </xf>
    <xf numFmtId="43" fontId="2" fillId="5" borderId="65" xfId="1" applyFont="1" applyFill="1" applyBorder="1" applyAlignment="1" applyProtection="1">
      <alignment horizontal="center"/>
      <protection locked="0"/>
    </xf>
    <xf numFmtId="43" fontId="2" fillId="0" borderId="5" xfId="1" applyFont="1" applyBorder="1" applyAlignment="1" applyProtection="1">
      <alignment horizontal="center"/>
      <protection locked="0"/>
    </xf>
    <xf numFmtId="43" fontId="2" fillId="0" borderId="65" xfId="1" applyFont="1" applyBorder="1" applyAlignment="1" applyProtection="1">
      <alignment horizontal="center"/>
      <protection locked="0"/>
    </xf>
    <xf numFmtId="43" fontId="2" fillId="0" borderId="51" xfId="1" applyFont="1" applyBorder="1" applyAlignment="1" applyProtection="1">
      <alignment horizontal="center" vertical="center"/>
      <protection locked="0"/>
    </xf>
    <xf numFmtId="43" fontId="2" fillId="0" borderId="59" xfId="1" applyFont="1" applyBorder="1" applyAlignment="1" applyProtection="1">
      <alignment horizontal="center" vertical="center"/>
      <protection locked="0"/>
    </xf>
    <xf numFmtId="165" fontId="9" fillId="2" borderId="33" xfId="1" applyNumberFormat="1" applyFont="1" applyFill="1" applyBorder="1" applyAlignment="1" applyProtection="1">
      <alignment horizontal="center" vertical="center"/>
      <protection locked="0"/>
    </xf>
    <xf numFmtId="165" fontId="9" fillId="2" borderId="34" xfId="1" applyNumberFormat="1" applyFont="1" applyFill="1" applyBorder="1" applyAlignment="1" applyProtection="1">
      <alignment horizontal="center" vertical="center"/>
      <protection locked="0"/>
    </xf>
    <xf numFmtId="165" fontId="9" fillId="2" borderId="1" xfId="1" applyNumberFormat="1" applyFont="1" applyFill="1" applyBorder="1" applyAlignment="1" applyProtection="1">
      <alignment horizontal="center" vertical="center"/>
      <protection locked="0"/>
    </xf>
    <xf numFmtId="40" fontId="3" fillId="2" borderId="33" xfId="0" applyNumberFormat="1" applyFont="1" applyFill="1" applyBorder="1" applyAlignment="1">
      <alignment horizontal="right"/>
    </xf>
    <xf numFmtId="40" fontId="3" fillId="2" borderId="1" xfId="0" applyNumberFormat="1" applyFont="1" applyFill="1" applyBorder="1" applyAlignment="1">
      <alignment horizontal="right"/>
    </xf>
    <xf numFmtId="43" fontId="3" fillId="2" borderId="33" xfId="1" applyFont="1" applyFill="1" applyBorder="1" applyAlignment="1" applyProtection="1">
      <alignment horizontal="center" vertical="center"/>
    </xf>
    <xf numFmtId="43" fontId="3" fillId="2" borderId="1" xfId="1" applyFont="1" applyFill="1" applyBorder="1" applyAlignment="1" applyProtection="1">
      <alignment horizontal="center" vertical="center"/>
    </xf>
    <xf numFmtId="0" fontId="3" fillId="0" borderId="9"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40" fontId="88" fillId="0" borderId="41" xfId="1" applyNumberFormat="1" applyFont="1" applyBorder="1" applyAlignment="1" applyProtection="1">
      <alignment horizontal="right"/>
    </xf>
    <xf numFmtId="40" fontId="88" fillId="0" borderId="18" xfId="1" applyNumberFormat="1" applyFont="1" applyBorder="1" applyAlignment="1" applyProtection="1">
      <alignment horizontal="right"/>
    </xf>
    <xf numFmtId="40" fontId="88" fillId="0" borderId="13" xfId="1" applyNumberFormat="1" applyFont="1" applyBorder="1" applyAlignment="1" applyProtection="1">
      <alignment horizontal="right"/>
    </xf>
    <xf numFmtId="40" fontId="88" fillId="0" borderId="15" xfId="1" applyNumberFormat="1" applyFont="1" applyBorder="1" applyAlignment="1" applyProtection="1">
      <alignment horizontal="right"/>
    </xf>
    <xf numFmtId="0" fontId="9" fillId="3" borderId="33"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4" fontId="9" fillId="2" borderId="33" xfId="2" applyNumberFormat="1" applyFont="1" applyFill="1" applyBorder="1" applyAlignment="1" applyProtection="1">
      <alignment horizontal="center" vertical="center"/>
      <protection locked="0"/>
    </xf>
    <xf numFmtId="4" fontId="9" fillId="2" borderId="34" xfId="2" applyNumberFormat="1" applyFont="1" applyFill="1" applyBorder="1" applyAlignment="1" applyProtection="1">
      <alignment horizontal="center" vertical="center"/>
      <protection locked="0"/>
    </xf>
    <xf numFmtId="4" fontId="9" fillId="2" borderId="1" xfId="2" applyNumberFormat="1" applyFont="1" applyFill="1" applyBorder="1" applyAlignment="1" applyProtection="1">
      <alignment horizontal="center" vertical="center"/>
      <protection locked="0"/>
    </xf>
    <xf numFmtId="4" fontId="3" fillId="0" borderId="9" xfId="2" applyNumberFormat="1" applyFont="1" applyBorder="1" applyAlignment="1" applyProtection="1">
      <alignment horizontal="right" vertical="center"/>
      <protection locked="0"/>
    </xf>
    <xf numFmtId="4" fontId="3" fillId="0" borderId="71" xfId="2" applyNumberFormat="1" applyFont="1" applyBorder="1" applyAlignment="1" applyProtection="1">
      <alignment horizontal="right" vertical="center"/>
      <protection locked="0"/>
    </xf>
    <xf numFmtId="4" fontId="3" fillId="0" borderId="10" xfId="2" applyNumberFormat="1" applyFont="1" applyBorder="1" applyAlignment="1" applyProtection="1">
      <alignment horizontal="right" vertical="center"/>
      <protection locked="0"/>
    </xf>
    <xf numFmtId="40" fontId="2" fillId="0" borderId="9" xfId="2" applyNumberFormat="1" applyFont="1" applyBorder="1" applyAlignment="1" applyProtection="1">
      <alignment horizontal="right" vertical="center"/>
    </xf>
    <xf numFmtId="40" fontId="2" fillId="0" borderId="10" xfId="2" applyNumberFormat="1" applyFont="1" applyBorder="1" applyAlignment="1" applyProtection="1">
      <alignment horizontal="right" vertical="center"/>
    </xf>
    <xf numFmtId="170" fontId="4" fillId="0" borderId="13" xfId="1" applyNumberFormat="1" applyFont="1" applyFill="1" applyBorder="1" applyAlignment="1" applyProtection="1">
      <alignment horizontal="left"/>
      <protection locked="0"/>
    </xf>
    <xf numFmtId="170" fontId="4" fillId="0" borderId="14" xfId="1" applyNumberFormat="1" applyFont="1" applyFill="1" applyBorder="1" applyAlignment="1" applyProtection="1">
      <alignment horizontal="left"/>
      <protection locked="0"/>
    </xf>
    <xf numFmtId="170" fontId="3" fillId="0" borderId="41" xfId="0" applyNumberFormat="1" applyFont="1" applyBorder="1" applyAlignment="1" applyProtection="1">
      <alignment horizontal="center" vertical="center" wrapText="1"/>
      <protection locked="0"/>
    </xf>
    <xf numFmtId="170" fontId="3" fillId="0" borderId="50" xfId="0" applyNumberFormat="1" applyFont="1" applyBorder="1" applyAlignment="1" applyProtection="1">
      <alignment horizontal="center" vertical="center" wrapText="1"/>
      <protection locked="0"/>
    </xf>
    <xf numFmtId="170" fontId="3" fillId="0" borderId="8" xfId="0" applyNumberFormat="1" applyFont="1" applyBorder="1" applyAlignment="1" applyProtection="1">
      <alignment horizontal="center" vertical="center" wrapText="1"/>
      <protection locked="0"/>
    </xf>
    <xf numFmtId="170" fontId="3" fillId="0" borderId="0" xfId="0" applyNumberFormat="1" applyFont="1" applyAlignment="1" applyProtection="1">
      <alignment horizontal="center" vertical="center" wrapText="1"/>
      <protection locked="0"/>
    </xf>
    <xf numFmtId="170" fontId="3" fillId="0" borderId="13" xfId="0" applyNumberFormat="1" applyFont="1" applyBorder="1" applyAlignment="1" applyProtection="1">
      <alignment horizontal="center" vertical="center" wrapText="1"/>
      <protection locked="0"/>
    </xf>
    <xf numFmtId="170" fontId="3" fillId="0" borderId="14" xfId="0" applyNumberFormat="1" applyFont="1" applyBorder="1" applyAlignment="1" applyProtection="1">
      <alignment horizontal="center" vertical="center" wrapText="1"/>
      <protection locked="0"/>
    </xf>
    <xf numFmtId="4" fontId="2" fillId="0" borderId="16" xfId="0" applyNumberFormat="1" applyFont="1" applyBorder="1" applyAlignment="1" applyProtection="1">
      <alignment horizontal="center" vertical="center"/>
      <protection locked="0"/>
    </xf>
    <xf numFmtId="4" fontId="2" fillId="0" borderId="65" xfId="0" applyNumberFormat="1" applyFont="1" applyBorder="1" applyAlignment="1" applyProtection="1">
      <alignment horizontal="center" vertical="center"/>
      <protection locked="0"/>
    </xf>
    <xf numFmtId="43" fontId="9" fillId="6" borderId="34" xfId="1" applyFont="1" applyFill="1" applyBorder="1" applyAlignment="1" applyProtection="1">
      <alignment horizontal="center" vertical="center"/>
    </xf>
    <xf numFmtId="43" fontId="8" fillId="2" borderId="50" xfId="1" applyFont="1" applyFill="1" applyBorder="1" applyAlignment="1" applyProtection="1">
      <alignment horizontal="center" vertical="center"/>
    </xf>
    <xf numFmtId="43" fontId="8" fillId="2" borderId="18" xfId="1" applyFont="1" applyFill="1" applyBorder="1" applyAlignment="1" applyProtection="1">
      <alignment horizontal="center" vertical="center"/>
    </xf>
    <xf numFmtId="43" fontId="8" fillId="2" borderId="33" xfId="1" applyFont="1" applyFill="1" applyBorder="1" applyAlignment="1" applyProtection="1">
      <alignment horizontal="center" vertical="center"/>
    </xf>
    <xf numFmtId="43" fontId="8" fillId="2" borderId="34" xfId="1" applyFont="1" applyFill="1" applyBorder="1" applyAlignment="1" applyProtection="1">
      <alignment horizontal="center" vertical="center"/>
    </xf>
    <xf numFmtId="166" fontId="4" fillId="0" borderId="33" xfId="0" applyNumberFormat="1" applyFont="1" applyBorder="1" applyAlignment="1" applyProtection="1">
      <alignment horizontal="center" vertical="center"/>
      <protection locked="0"/>
    </xf>
    <xf numFmtId="166" fontId="4" fillId="0" borderId="1" xfId="0" applyNumberFormat="1" applyFont="1" applyBorder="1" applyAlignment="1" applyProtection="1">
      <alignment horizontal="center" vertical="center"/>
      <protection locked="0"/>
    </xf>
    <xf numFmtId="165" fontId="3" fillId="2" borderId="110" xfId="1" applyNumberFormat="1" applyFont="1" applyFill="1" applyBorder="1" applyAlignment="1" applyProtection="1">
      <alignment horizontal="right" vertical="center"/>
      <protection locked="0"/>
    </xf>
    <xf numFmtId="165" fontId="3" fillId="2" borderId="85" xfId="1" applyNumberFormat="1" applyFont="1" applyFill="1" applyBorder="1" applyAlignment="1" applyProtection="1">
      <alignment horizontal="right" vertical="center"/>
      <protection locked="0"/>
    </xf>
    <xf numFmtId="43" fontId="3" fillId="2" borderId="29" xfId="1" applyFont="1" applyFill="1" applyBorder="1" applyAlignment="1" applyProtection="1">
      <alignment horizontal="center" vertical="center"/>
    </xf>
    <xf numFmtId="43" fontId="3" fillId="2" borderId="30" xfId="1" applyFont="1" applyFill="1" applyBorder="1" applyAlignment="1" applyProtection="1">
      <alignment horizontal="center" vertical="center"/>
    </xf>
    <xf numFmtId="167" fontId="3" fillId="2" borderId="106" xfId="0" applyNumberFormat="1" applyFont="1" applyFill="1" applyBorder="1" applyAlignment="1" applyProtection="1">
      <alignment horizontal="right" vertical="center"/>
      <protection locked="0"/>
    </xf>
    <xf numFmtId="167" fontId="3" fillId="2" borderId="85" xfId="0" applyNumberFormat="1" applyFont="1" applyFill="1" applyBorder="1" applyAlignment="1" applyProtection="1">
      <alignment horizontal="right" vertical="center"/>
      <protection locked="0"/>
    </xf>
    <xf numFmtId="0" fontId="4" fillId="13" borderId="13" xfId="0" applyFont="1" applyFill="1" applyBorder="1" applyAlignment="1" applyProtection="1">
      <alignment horizontal="center" vertical="center"/>
      <protection locked="0"/>
    </xf>
    <xf numFmtId="0" fontId="4" fillId="13" borderId="14" xfId="0" applyFont="1" applyFill="1" applyBorder="1" applyAlignment="1" applyProtection="1">
      <alignment horizontal="center" vertical="center"/>
      <protection locked="0"/>
    </xf>
    <xf numFmtId="0" fontId="4" fillId="13" borderId="15" xfId="0" applyFont="1" applyFill="1" applyBorder="1" applyAlignment="1" applyProtection="1">
      <alignment horizontal="center" vertical="center"/>
      <protection locked="0"/>
    </xf>
    <xf numFmtId="0" fontId="11" fillId="12" borderId="33" xfId="0" applyFont="1" applyFill="1" applyBorder="1" applyAlignment="1" applyProtection="1">
      <alignment horizontal="center"/>
      <protection locked="0"/>
    </xf>
    <xf numFmtId="0" fontId="11" fillId="12" borderId="34" xfId="0" applyFont="1" applyFill="1" applyBorder="1" applyAlignment="1" applyProtection="1">
      <alignment horizontal="center"/>
      <protection locked="0"/>
    </xf>
    <xf numFmtId="0" fontId="11" fillId="12" borderId="1" xfId="0" applyFont="1" applyFill="1" applyBorder="1" applyAlignment="1" applyProtection="1">
      <alignment horizontal="center"/>
      <protection locked="0"/>
    </xf>
    <xf numFmtId="49" fontId="3" fillId="0" borderId="42" xfId="0" applyNumberFormat="1" applyFont="1" applyBorder="1" applyAlignment="1" applyProtection="1">
      <alignment horizontal="center" vertical="center" wrapText="1"/>
      <protection locked="0"/>
    </xf>
    <xf numFmtId="49" fontId="3" fillId="0" borderId="43" xfId="0" applyNumberFormat="1" applyFont="1" applyBorder="1" applyAlignment="1" applyProtection="1">
      <alignment horizontal="center" vertical="center" wrapText="1"/>
      <protection locked="0"/>
    </xf>
    <xf numFmtId="0" fontId="9" fillId="7" borderId="13" xfId="0" applyFont="1" applyFill="1" applyBorder="1" applyAlignment="1" applyProtection="1">
      <alignment horizontal="center" vertical="center"/>
      <protection locked="0"/>
    </xf>
    <xf numFmtId="0" fontId="9" fillId="7" borderId="15" xfId="0" applyFont="1" applyFill="1" applyBorder="1" applyAlignment="1" applyProtection="1">
      <alignment horizontal="center" vertical="center"/>
      <protection locked="0"/>
    </xf>
    <xf numFmtId="167" fontId="25" fillId="7" borderId="110" xfId="2" applyFont="1" applyFill="1" applyBorder="1" applyAlignment="1" applyProtection="1">
      <alignment horizontal="right" vertical="center"/>
      <protection locked="0"/>
    </xf>
    <xf numFmtId="167" fontId="25" fillId="7" borderId="30" xfId="2" applyFont="1" applyFill="1" applyBorder="1" applyAlignment="1" applyProtection="1">
      <alignment horizontal="right" vertical="center"/>
      <protection locked="0"/>
    </xf>
    <xf numFmtId="40" fontId="3" fillId="6" borderId="82" xfId="1" applyNumberFormat="1" applyFont="1" applyFill="1" applyBorder="1" applyAlignment="1" applyProtection="1">
      <alignment horizontal="right" vertical="center"/>
    </xf>
    <xf numFmtId="40" fontId="3" fillId="6" borderId="98" xfId="1" applyNumberFormat="1" applyFont="1" applyFill="1" applyBorder="1" applyAlignment="1" applyProtection="1">
      <alignment horizontal="right" vertical="center"/>
    </xf>
    <xf numFmtId="4" fontId="4" fillId="6" borderId="106" xfId="2" applyNumberFormat="1" applyFont="1" applyFill="1" applyBorder="1" applyAlignment="1" applyProtection="1">
      <alignment horizontal="right"/>
      <protection locked="0"/>
    </xf>
    <xf numFmtId="4" fontId="4" fillId="6" borderId="102" xfId="2" applyNumberFormat="1" applyFont="1" applyFill="1" applyBorder="1" applyAlignment="1" applyProtection="1">
      <alignment horizontal="right"/>
      <protection locked="0"/>
    </xf>
    <xf numFmtId="4" fontId="4" fillId="6" borderId="103" xfId="2" applyNumberFormat="1" applyFont="1" applyFill="1" applyBorder="1" applyAlignment="1" applyProtection="1">
      <alignment horizontal="right"/>
      <protection locked="0"/>
    </xf>
    <xf numFmtId="0" fontId="9" fillId="3" borderId="41" xfId="0" applyFont="1" applyFill="1" applyBorder="1" applyAlignment="1" applyProtection="1">
      <alignment horizontal="center" vertical="center"/>
      <protection locked="0"/>
    </xf>
    <xf numFmtId="0" fontId="9" fillId="3" borderId="50"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170" fontId="19" fillId="0" borderId="33" xfId="0" applyNumberFormat="1" applyFont="1" applyBorder="1" applyAlignment="1">
      <alignment horizontal="right" vertical="center" wrapText="1"/>
    </xf>
    <xf numFmtId="170" fontId="0" fillId="0" borderId="34" xfId="0" applyNumberFormat="1" applyBorder="1" applyAlignment="1">
      <alignment wrapText="1"/>
    </xf>
    <xf numFmtId="170" fontId="0" fillId="0" borderId="1" xfId="0" applyNumberFormat="1" applyBorder="1" applyAlignment="1">
      <alignment wrapText="1"/>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43" fontId="8" fillId="0" borderId="34" xfId="1" applyFont="1" applyBorder="1" applyAlignment="1" applyProtection="1">
      <alignment horizontal="center" vertical="center"/>
    </xf>
    <xf numFmtId="43" fontId="8" fillId="0" borderId="1" xfId="1" applyFont="1" applyBorder="1" applyAlignment="1" applyProtection="1">
      <alignment horizontal="center" vertical="center"/>
    </xf>
    <xf numFmtId="0" fontId="1" fillId="0" borderId="34" xfId="0" applyFont="1" applyBorder="1" applyProtection="1">
      <protection locked="0"/>
    </xf>
    <xf numFmtId="0" fontId="1" fillId="0" borderId="1" xfId="0" applyFont="1" applyBorder="1" applyProtection="1">
      <protection locked="0"/>
    </xf>
    <xf numFmtId="0" fontId="75" fillId="18" borderId="70" xfId="0" applyFont="1" applyFill="1" applyBorder="1" applyAlignment="1" applyProtection="1">
      <alignment horizontal="center" vertical="center" wrapText="1"/>
      <protection locked="0"/>
    </xf>
    <xf numFmtId="0" fontId="75" fillId="18" borderId="68" xfId="0" applyFont="1" applyFill="1" applyBorder="1" applyAlignment="1" applyProtection="1">
      <alignment horizontal="center" vertical="center" wrapText="1"/>
      <protection locked="0"/>
    </xf>
    <xf numFmtId="0" fontId="75" fillId="18" borderId="109" xfId="0" applyFont="1" applyFill="1" applyBorder="1" applyAlignment="1" applyProtection="1">
      <alignment horizontal="center" vertical="center" wrapText="1"/>
      <protection locked="0"/>
    </xf>
    <xf numFmtId="0" fontId="75" fillId="18" borderId="90" xfId="0" applyFont="1" applyFill="1" applyBorder="1" applyAlignment="1" applyProtection="1">
      <alignment horizontal="center" vertical="center" wrapText="1"/>
      <protection locked="0"/>
    </xf>
    <xf numFmtId="0" fontId="75" fillId="18" borderId="0" xfId="0" applyFont="1" applyFill="1" applyAlignment="1" applyProtection="1">
      <alignment horizontal="center" vertical="center" wrapText="1"/>
      <protection locked="0"/>
    </xf>
    <xf numFmtId="0" fontId="75" fillId="18" borderId="91" xfId="0" applyFont="1" applyFill="1" applyBorder="1" applyAlignment="1" applyProtection="1">
      <alignment horizontal="center" vertical="center" wrapText="1"/>
      <protection locked="0"/>
    </xf>
    <xf numFmtId="0" fontId="75" fillId="18" borderId="44" xfId="0" applyFont="1" applyFill="1" applyBorder="1" applyAlignment="1" applyProtection="1">
      <alignment horizontal="center" vertical="center" wrapText="1"/>
      <protection locked="0"/>
    </xf>
    <xf numFmtId="0" fontId="75" fillId="18" borderId="71" xfId="0" applyFont="1" applyFill="1" applyBorder="1" applyAlignment="1" applyProtection="1">
      <alignment horizontal="center" vertical="center" wrapText="1"/>
      <protection locked="0"/>
    </xf>
    <xf numFmtId="0" fontId="75" fillId="18" borderId="84" xfId="0" applyFont="1" applyFill="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166" fontId="4" fillId="0" borderId="34" xfId="0" applyNumberFormat="1" applyFont="1" applyBorder="1" applyAlignment="1" applyProtection="1">
      <alignment horizontal="center" vertical="center"/>
      <protection locked="0"/>
    </xf>
    <xf numFmtId="43" fontId="12" fillId="0" borderId="34" xfId="0" applyNumberFormat="1" applyFont="1" applyBorder="1" applyAlignment="1">
      <alignment horizontal="center"/>
    </xf>
    <xf numFmtId="43" fontId="12" fillId="0" borderId="1" xfId="0" applyNumberFormat="1" applyFont="1" applyBorder="1" applyAlignment="1">
      <alignment horizontal="center"/>
    </xf>
    <xf numFmtId="0" fontId="4" fillId="0" borderId="41" xfId="0" applyFont="1" applyBorder="1" applyAlignment="1" applyProtection="1">
      <alignment horizontal="right"/>
      <protection locked="0"/>
    </xf>
    <xf numFmtId="0" fontId="4" fillId="0" borderId="50" xfId="0" applyFont="1" applyBorder="1" applyAlignment="1" applyProtection="1">
      <alignment horizontal="right"/>
      <protection locked="0"/>
    </xf>
    <xf numFmtId="0" fontId="4" fillId="0" borderId="18" xfId="0" applyFont="1" applyBorder="1" applyAlignment="1" applyProtection="1">
      <alignment horizontal="right"/>
      <protection locked="0"/>
    </xf>
    <xf numFmtId="0" fontId="4" fillId="0" borderId="8" xfId="0" applyFont="1" applyBorder="1" applyAlignment="1" applyProtection="1">
      <alignment horizontal="right"/>
      <protection locked="0"/>
    </xf>
    <xf numFmtId="0" fontId="4" fillId="0" borderId="0" xfId="0" applyFont="1" applyAlignment="1" applyProtection="1">
      <alignment horizontal="right"/>
      <protection locked="0"/>
    </xf>
    <xf numFmtId="0" fontId="4" fillId="0" borderId="32" xfId="0" applyFont="1" applyBorder="1" applyAlignment="1" applyProtection="1">
      <alignment horizontal="right"/>
      <protection locked="0"/>
    </xf>
    <xf numFmtId="167" fontId="4" fillId="6" borderId="33" xfId="2" applyFont="1" applyFill="1" applyBorder="1" applyAlignment="1" applyProtection="1">
      <alignment horizontal="right" vertical="center"/>
      <protection locked="0"/>
    </xf>
    <xf numFmtId="167" fontId="4" fillId="6" borderId="34" xfId="2" applyFont="1" applyFill="1" applyBorder="1" applyAlignment="1" applyProtection="1">
      <alignment horizontal="right" vertical="center"/>
      <protection locked="0"/>
    </xf>
    <xf numFmtId="167" fontId="4" fillId="6" borderId="1" xfId="2" applyFont="1" applyFill="1" applyBorder="1" applyAlignment="1" applyProtection="1">
      <alignment horizontal="right" vertical="center"/>
      <protection locked="0"/>
    </xf>
    <xf numFmtId="0" fontId="12" fillId="8" borderId="33" xfId="0" applyFont="1" applyFill="1" applyBorder="1" applyAlignment="1" applyProtection="1">
      <alignment horizontal="center" vertical="center"/>
      <protection locked="0"/>
    </xf>
    <xf numFmtId="0" fontId="12" fillId="8" borderId="1" xfId="0" applyFont="1" applyFill="1" applyBorder="1" applyAlignment="1" applyProtection="1">
      <alignment horizontal="center" vertical="center"/>
      <protection locked="0"/>
    </xf>
    <xf numFmtId="165" fontId="9" fillId="5" borderId="51" xfId="1" applyNumberFormat="1" applyFont="1" applyFill="1" applyBorder="1" applyAlignment="1" applyProtection="1">
      <alignment horizontal="center" vertical="center"/>
      <protection locked="0"/>
    </xf>
    <xf numFmtId="165" fontId="9" fillId="5" borderId="59" xfId="1" applyNumberFormat="1" applyFont="1" applyFill="1" applyBorder="1" applyAlignment="1" applyProtection="1">
      <alignment horizontal="center" vertical="center"/>
      <protection locked="0"/>
    </xf>
    <xf numFmtId="4" fontId="3" fillId="0" borderId="5" xfId="2" applyNumberFormat="1" applyFont="1" applyBorder="1" applyAlignment="1" applyProtection="1">
      <alignment horizontal="right" vertical="center" wrapText="1"/>
      <protection locked="0"/>
    </xf>
    <xf numFmtId="4" fontId="3" fillId="0" borderId="79" xfId="2" applyNumberFormat="1" applyFont="1" applyBorder="1" applyAlignment="1" applyProtection="1">
      <alignment horizontal="right" vertical="center" wrapText="1"/>
      <protection locked="0"/>
    </xf>
    <xf numFmtId="4" fontId="3" fillId="0" borderId="65" xfId="2" applyNumberFormat="1" applyFont="1" applyBorder="1" applyAlignment="1" applyProtection="1">
      <alignment horizontal="right" vertical="center" wrapText="1"/>
      <protection locked="0"/>
    </xf>
    <xf numFmtId="43" fontId="8" fillId="0" borderId="33" xfId="1" applyFont="1" applyBorder="1" applyAlignment="1" applyProtection="1">
      <alignment horizontal="center" vertical="center"/>
    </xf>
    <xf numFmtId="0" fontId="4" fillId="13" borderId="8" xfId="0" applyFont="1" applyFill="1" applyBorder="1" applyAlignment="1" applyProtection="1">
      <alignment horizontal="center" vertical="center"/>
      <protection locked="0"/>
    </xf>
    <xf numFmtId="0" fontId="4" fillId="13" borderId="0" xfId="0" applyFont="1" applyFill="1" applyAlignment="1" applyProtection="1">
      <alignment horizontal="center" vertical="center"/>
      <protection locked="0"/>
    </xf>
    <xf numFmtId="43" fontId="3" fillId="2" borderId="105" xfId="1" applyFont="1" applyFill="1" applyBorder="1" applyAlignment="1" applyProtection="1">
      <alignment horizontal="center" vertical="center"/>
    </xf>
    <xf numFmtId="43" fontId="9" fillId="3" borderId="33" xfId="1" applyFont="1" applyFill="1" applyBorder="1" applyAlignment="1" applyProtection="1">
      <alignment horizontal="center" vertical="center"/>
      <protection locked="0"/>
    </xf>
    <xf numFmtId="43" fontId="9" fillId="3" borderId="34" xfId="1" applyFont="1" applyFill="1" applyBorder="1" applyAlignment="1" applyProtection="1">
      <alignment horizontal="center" vertical="center"/>
      <protection locked="0"/>
    </xf>
    <xf numFmtId="43" fontId="9" fillId="3" borderId="1" xfId="1" applyFont="1" applyFill="1" applyBorder="1" applyAlignment="1" applyProtection="1">
      <alignment horizontal="center" vertical="center"/>
      <protection locked="0"/>
    </xf>
    <xf numFmtId="4" fontId="3" fillId="0" borderId="33" xfId="2" applyNumberFormat="1" applyFont="1" applyBorder="1" applyAlignment="1" applyProtection="1">
      <alignment horizontal="right" vertical="center"/>
      <protection locked="0"/>
    </xf>
    <xf numFmtId="4" fontId="3" fillId="0" borderId="34" xfId="2" applyNumberFormat="1" applyFont="1" applyBorder="1" applyAlignment="1" applyProtection="1">
      <alignment horizontal="right" vertical="center"/>
      <protection locked="0"/>
    </xf>
    <xf numFmtId="4" fontId="3" fillId="0" borderId="1" xfId="2" applyNumberFormat="1" applyFont="1" applyBorder="1" applyAlignment="1" applyProtection="1">
      <alignment horizontal="right" vertical="center"/>
      <protection locked="0"/>
    </xf>
    <xf numFmtId="4" fontId="3" fillId="0" borderId="5" xfId="2" applyNumberFormat="1" applyFont="1" applyBorder="1" applyAlignment="1" applyProtection="1">
      <alignment horizontal="right" vertical="center"/>
      <protection locked="0"/>
    </xf>
    <xf numFmtId="4" fontId="3" fillId="0" borderId="79" xfId="2" applyNumberFormat="1" applyFont="1" applyBorder="1" applyAlignment="1" applyProtection="1">
      <alignment horizontal="right" vertical="center"/>
      <protection locked="0"/>
    </xf>
    <xf numFmtId="4" fontId="3" fillId="0" borderId="65" xfId="2" applyNumberFormat="1" applyFont="1" applyBorder="1" applyAlignment="1" applyProtection="1">
      <alignment horizontal="right" vertical="center"/>
      <protection locked="0"/>
    </xf>
    <xf numFmtId="43" fontId="2" fillId="0" borderId="6" xfId="1" applyFont="1" applyBorder="1" applyAlignment="1" applyProtection="1">
      <alignment horizontal="center"/>
      <protection locked="0"/>
    </xf>
    <xf numFmtId="43" fontId="2" fillId="0" borderId="2" xfId="1" applyFont="1" applyBorder="1" applyAlignment="1" applyProtection="1">
      <alignment horizontal="center"/>
      <protection locked="0"/>
    </xf>
    <xf numFmtId="0" fontId="15" fillId="0" borderId="0" xfId="0" applyFont="1" applyAlignment="1" applyProtection="1">
      <alignment horizontal="center" vertical="top"/>
      <protection locked="0"/>
    </xf>
    <xf numFmtId="0" fontId="14" fillId="12" borderId="108" xfId="0" applyFont="1" applyFill="1" applyBorder="1" applyAlignment="1" applyProtection="1">
      <alignment horizontal="center" vertical="center"/>
      <protection locked="0"/>
    </xf>
    <xf numFmtId="0" fontId="14" fillId="12" borderId="28" xfId="0" applyFont="1" applyFill="1" applyBorder="1" applyAlignment="1" applyProtection="1">
      <alignment horizontal="center" vertical="center"/>
      <protection locked="0"/>
    </xf>
    <xf numFmtId="0" fontId="14" fillId="12" borderId="24" xfId="0" applyFont="1" applyFill="1" applyBorder="1" applyAlignment="1" applyProtection="1">
      <alignment horizontal="center" vertical="center"/>
      <protection locked="0"/>
    </xf>
    <xf numFmtId="4" fontId="71" fillId="0" borderId="51" xfId="2" applyNumberFormat="1" applyFont="1" applyBorder="1" applyAlignment="1" applyProtection="1">
      <alignment horizontal="right" vertical="center"/>
      <protection locked="0"/>
    </xf>
    <xf numFmtId="4" fontId="71" fillId="0" borderId="59" xfId="2" applyNumberFormat="1" applyFont="1" applyBorder="1" applyAlignment="1" applyProtection="1">
      <alignment horizontal="right" vertical="center"/>
      <protection locked="0"/>
    </xf>
    <xf numFmtId="4" fontId="15" fillId="3" borderId="33" xfId="2" applyNumberFormat="1" applyFont="1" applyFill="1" applyBorder="1" applyAlignment="1" applyProtection="1">
      <alignment horizontal="center" vertical="center"/>
      <protection locked="0"/>
    </xf>
    <xf numFmtId="4" fontId="15" fillId="3" borderId="34" xfId="2" applyNumberFormat="1" applyFont="1" applyFill="1" applyBorder="1" applyAlignment="1" applyProtection="1">
      <alignment horizontal="center" vertical="center"/>
      <protection locked="0"/>
    </xf>
    <xf numFmtId="4" fontId="15" fillId="3" borderId="1" xfId="2" applyNumberFormat="1" applyFont="1" applyFill="1" applyBorder="1" applyAlignment="1" applyProtection="1">
      <alignment horizontal="center" vertical="center"/>
      <protection locked="0"/>
    </xf>
    <xf numFmtId="17" fontId="36" fillId="0" borderId="0" xfId="0" applyNumberFormat="1" applyFont="1" applyAlignment="1" applyProtection="1">
      <alignment horizontal="left" vertical="center"/>
      <protection locked="0"/>
    </xf>
    <xf numFmtId="0" fontId="36" fillId="12" borderId="33" xfId="0" applyFont="1" applyFill="1" applyBorder="1" applyAlignment="1" applyProtection="1">
      <alignment horizontal="center" vertical="center"/>
      <protection locked="0"/>
    </xf>
    <xf numFmtId="0" fontId="36" fillId="12" borderId="34" xfId="0" applyFont="1" applyFill="1" applyBorder="1" applyAlignment="1" applyProtection="1">
      <alignment horizontal="center" vertical="center"/>
      <protection locked="0"/>
    </xf>
    <xf numFmtId="0" fontId="36" fillId="12" borderId="1" xfId="0" applyFont="1" applyFill="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4" fillId="13" borderId="33" xfId="0" applyFont="1" applyFill="1" applyBorder="1" applyAlignment="1" applyProtection="1">
      <alignment horizontal="center" vertical="center" wrapText="1"/>
      <protection locked="0"/>
    </xf>
    <xf numFmtId="0" fontId="4" fillId="13" borderId="111" xfId="0" applyFont="1" applyFill="1" applyBorder="1" applyAlignment="1" applyProtection="1">
      <alignment horizontal="center" vertical="center" wrapText="1"/>
      <protection locked="0"/>
    </xf>
    <xf numFmtId="168" fontId="14" fillId="0" borderId="0" xfId="0" applyNumberFormat="1" applyFont="1" applyAlignment="1" applyProtection="1">
      <alignment horizontal="right"/>
      <protection locked="0"/>
    </xf>
    <xf numFmtId="0" fontId="1" fillId="0" borderId="34"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5" fillId="12" borderId="41" xfId="0" applyFont="1" applyFill="1" applyBorder="1" applyAlignment="1" applyProtection="1">
      <alignment horizontal="center" vertical="center"/>
      <protection locked="0"/>
    </xf>
    <xf numFmtId="0" fontId="15" fillId="12" borderId="18" xfId="0" applyFont="1" applyFill="1" applyBorder="1" applyAlignment="1" applyProtection="1">
      <alignment horizontal="center" vertical="center"/>
      <protection locked="0"/>
    </xf>
    <xf numFmtId="0" fontId="15" fillId="12" borderId="13" xfId="0" applyFont="1" applyFill="1" applyBorder="1" applyAlignment="1" applyProtection="1">
      <alignment horizontal="center" vertical="center"/>
      <protection locked="0"/>
    </xf>
    <xf numFmtId="0" fontId="15" fillId="12" borderId="15" xfId="0" applyFont="1" applyFill="1" applyBorder="1" applyAlignment="1" applyProtection="1">
      <alignment horizontal="center" vertical="center"/>
      <protection locked="0"/>
    </xf>
    <xf numFmtId="0" fontId="15" fillId="12" borderId="50" xfId="0" applyFont="1" applyFill="1" applyBorder="1" applyAlignment="1" applyProtection="1">
      <alignment horizontal="center" vertical="center"/>
      <protection locked="0"/>
    </xf>
    <xf numFmtId="0" fontId="15" fillId="12" borderId="14" xfId="0" applyFont="1" applyFill="1" applyBorder="1" applyAlignment="1" applyProtection="1">
      <alignment horizontal="center" vertical="center"/>
      <protection locked="0"/>
    </xf>
    <xf numFmtId="0" fontId="8" fillId="0" borderId="73"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166" fontId="15" fillId="3" borderId="33" xfId="0" applyNumberFormat="1" applyFont="1" applyFill="1" applyBorder="1" applyAlignment="1" applyProtection="1">
      <alignment horizontal="center" vertical="center" wrapText="1"/>
      <protection locked="0"/>
    </xf>
    <xf numFmtId="166" fontId="15" fillId="3" borderId="1" xfId="0" applyNumberFormat="1" applyFont="1" applyFill="1" applyBorder="1" applyAlignment="1" applyProtection="1">
      <alignment horizontal="center" vertical="center" wrapText="1"/>
      <protection locked="0"/>
    </xf>
    <xf numFmtId="169" fontId="15" fillId="3" borderId="33" xfId="0" applyNumberFormat="1" applyFont="1" applyFill="1" applyBorder="1" applyAlignment="1" applyProtection="1">
      <alignment horizontal="center" vertical="center"/>
      <protection locked="0"/>
    </xf>
    <xf numFmtId="169" fontId="15" fillId="3" borderId="1" xfId="0" applyNumberFormat="1" applyFont="1" applyFill="1" applyBorder="1" applyAlignment="1" applyProtection="1">
      <alignment horizontal="center" vertical="center"/>
      <protection locked="0"/>
    </xf>
    <xf numFmtId="4" fontId="71" fillId="0" borderId="9" xfId="2" applyNumberFormat="1" applyFont="1" applyBorder="1" applyAlignment="1" applyProtection="1">
      <alignment horizontal="right" vertical="center"/>
      <protection locked="0"/>
    </xf>
    <xf numFmtId="4" fontId="71" fillId="0" borderId="10" xfId="2" applyNumberFormat="1" applyFont="1" applyBorder="1" applyAlignment="1" applyProtection="1">
      <alignment horizontal="right" vertical="center"/>
      <protection locked="0"/>
    </xf>
    <xf numFmtId="167" fontId="71" fillId="0" borderId="5" xfId="2" applyFont="1" applyFill="1" applyBorder="1" applyAlignment="1" applyProtection="1">
      <alignment horizontal="center" vertical="center"/>
      <protection locked="0"/>
    </xf>
    <xf numFmtId="167" fontId="71" fillId="0" borderId="65" xfId="2" applyFont="1" applyFill="1" applyBorder="1" applyAlignment="1" applyProtection="1">
      <alignment horizontal="center" vertical="center"/>
      <protection locked="0"/>
    </xf>
    <xf numFmtId="4" fontId="71" fillId="0" borderId="41" xfId="2" applyNumberFormat="1" applyFont="1" applyBorder="1" applyAlignment="1" applyProtection="1">
      <alignment horizontal="right" vertical="center"/>
      <protection locked="0"/>
    </xf>
    <xf numFmtId="4" fontId="71" fillId="0" borderId="87" xfId="2" applyNumberFormat="1" applyFont="1" applyBorder="1" applyAlignment="1" applyProtection="1">
      <alignment horizontal="right" vertical="center"/>
      <protection locked="0"/>
    </xf>
    <xf numFmtId="166" fontId="72" fillId="0" borderId="5" xfId="0" applyNumberFormat="1" applyFont="1" applyBorder="1" applyAlignment="1" applyProtection="1">
      <alignment horizontal="center" vertical="center"/>
      <protection locked="0"/>
    </xf>
    <xf numFmtId="166" fontId="72" fillId="0" borderId="76" xfId="0" applyNumberFormat="1" applyFont="1" applyBorder="1" applyAlignment="1" applyProtection="1">
      <alignment horizontal="center" vertical="center"/>
      <protection locked="0"/>
    </xf>
    <xf numFmtId="4" fontId="71" fillId="0" borderId="5" xfId="2" applyNumberFormat="1" applyFont="1" applyBorder="1" applyAlignment="1" applyProtection="1">
      <alignment horizontal="right" vertical="center"/>
      <protection locked="0"/>
    </xf>
    <xf numFmtId="4" fontId="71" fillId="0" borderId="65" xfId="2" applyNumberFormat="1" applyFont="1" applyBorder="1" applyAlignment="1" applyProtection="1">
      <alignment horizontal="right" vertical="center"/>
      <protection locked="0"/>
    </xf>
    <xf numFmtId="4" fontId="68" fillId="2" borderId="13" xfId="2" applyNumberFormat="1" applyFont="1" applyFill="1" applyBorder="1" applyAlignment="1" applyProtection="1">
      <alignment horizontal="right" vertical="center"/>
      <protection locked="0"/>
    </xf>
    <xf numFmtId="4" fontId="68" fillId="2" borderId="15" xfId="2" applyNumberFormat="1" applyFont="1" applyFill="1" applyBorder="1" applyAlignment="1" applyProtection="1">
      <alignment horizontal="right" vertical="center"/>
      <protection locked="0"/>
    </xf>
    <xf numFmtId="4" fontId="71" fillId="0" borderId="5" xfId="2" applyNumberFormat="1" applyFont="1" applyBorder="1" applyAlignment="1" applyProtection="1">
      <alignment horizontal="right" vertical="center" wrapText="1"/>
      <protection locked="0"/>
    </xf>
    <xf numFmtId="4" fontId="71" fillId="0" borderId="65" xfId="2" applyNumberFormat="1" applyFont="1" applyBorder="1" applyAlignment="1" applyProtection="1">
      <alignment horizontal="right" vertical="center" wrapText="1"/>
      <protection locked="0"/>
    </xf>
    <xf numFmtId="4" fontId="68" fillId="2" borderId="33" xfId="2" applyNumberFormat="1" applyFont="1" applyFill="1" applyBorder="1" applyAlignment="1" applyProtection="1">
      <alignment horizontal="right" vertical="center"/>
      <protection locked="0"/>
    </xf>
    <xf numFmtId="4" fontId="68" fillId="2" borderId="111" xfId="2" applyNumberFormat="1" applyFont="1" applyFill="1" applyBorder="1" applyAlignment="1" applyProtection="1">
      <alignment horizontal="right" vertical="center"/>
      <protection locked="0"/>
    </xf>
    <xf numFmtId="0" fontId="1" fillId="0" borderId="0" xfId="0" applyFont="1" applyAlignment="1" applyProtection="1">
      <alignment horizontal="center" vertical="center"/>
      <protection locked="0"/>
    </xf>
    <xf numFmtId="0" fontId="12" fillId="0" borderId="71" xfId="0" applyFont="1" applyBorder="1" applyAlignment="1" applyProtection="1">
      <alignment horizontal="left"/>
      <protection locked="0"/>
    </xf>
    <xf numFmtId="0" fontId="12" fillId="0" borderId="10" xfId="0" applyFont="1" applyBorder="1" applyAlignment="1" applyProtection="1">
      <alignment horizontal="left"/>
      <protection locked="0"/>
    </xf>
    <xf numFmtId="0" fontId="12" fillId="0" borderId="68" xfId="0" applyFont="1" applyBorder="1" applyAlignment="1" applyProtection="1">
      <alignment horizontal="left"/>
      <protection locked="0"/>
    </xf>
    <xf numFmtId="0" fontId="12" fillId="0" borderId="12" xfId="0" applyFont="1" applyBorder="1" applyAlignment="1" applyProtection="1">
      <alignment horizontal="left"/>
      <protection locked="0"/>
    </xf>
    <xf numFmtId="0" fontId="72" fillId="0" borderId="11" xfId="0" applyFont="1" applyBorder="1" applyAlignment="1" applyProtection="1">
      <alignment horizontal="center" vertical="center" wrapText="1"/>
      <protection locked="0"/>
    </xf>
    <xf numFmtId="0" fontId="72" fillId="0" borderId="109" xfId="0" applyFont="1" applyBorder="1" applyAlignment="1" applyProtection="1">
      <alignment horizontal="center" vertical="center" wrapText="1"/>
      <protection locked="0"/>
    </xf>
    <xf numFmtId="0" fontId="72" fillId="0" borderId="5" xfId="0" applyFont="1" applyBorder="1" applyAlignment="1" applyProtection="1">
      <alignment horizontal="center" vertical="center"/>
      <protection locked="0"/>
    </xf>
    <xf numFmtId="0" fontId="72" fillId="0" borderId="76" xfId="0" applyFont="1" applyBorder="1" applyAlignment="1" applyProtection="1">
      <alignment horizontal="center" vertical="center"/>
      <protection locked="0"/>
    </xf>
    <xf numFmtId="0" fontId="12" fillId="0" borderId="0" xfId="0" applyFont="1" applyAlignment="1" applyProtection="1">
      <alignment horizontal="center" wrapText="1"/>
      <protection locked="0"/>
    </xf>
    <xf numFmtId="0" fontId="12" fillId="0" borderId="5" xfId="0" applyFont="1" applyBorder="1" applyAlignment="1" applyProtection="1">
      <alignment horizontal="center"/>
      <protection locked="0"/>
    </xf>
    <xf numFmtId="0" fontId="12" fillId="0" borderId="79" xfId="0" applyFont="1" applyBorder="1" applyAlignment="1" applyProtection="1">
      <alignment horizontal="center"/>
      <protection locked="0"/>
    </xf>
    <xf numFmtId="0" fontId="12" fillId="0" borderId="65" xfId="0" applyFont="1" applyBorder="1" applyAlignment="1" applyProtection="1">
      <alignment horizontal="center"/>
      <protection locked="0"/>
    </xf>
    <xf numFmtId="0" fontId="73" fillId="0" borderId="41" xfId="0" applyFont="1" applyBorder="1" applyAlignment="1" applyProtection="1">
      <alignment horizontal="center" vertical="center" wrapText="1"/>
      <protection locked="0"/>
    </xf>
    <xf numFmtId="0" fontId="73" fillId="0" borderId="50" xfId="0" applyFont="1" applyBorder="1" applyAlignment="1" applyProtection="1">
      <alignment horizontal="center" vertical="center" wrapText="1"/>
      <protection locked="0"/>
    </xf>
    <xf numFmtId="0" fontId="73" fillId="0" borderId="18" xfId="0" applyFont="1" applyBorder="1" applyAlignment="1" applyProtection="1">
      <alignment horizontal="center" vertical="center" wrapText="1"/>
      <protection locked="0"/>
    </xf>
    <xf numFmtId="0" fontId="73" fillId="0" borderId="9" xfId="0" applyFont="1" applyBorder="1" applyAlignment="1" applyProtection="1">
      <alignment horizontal="center" vertical="center" wrapText="1"/>
      <protection locked="0"/>
    </xf>
    <xf numFmtId="0" fontId="73" fillId="0" borderId="71" xfId="0" applyFont="1" applyBorder="1" applyAlignment="1" applyProtection="1">
      <alignment horizontal="center" vertical="center" wrapText="1"/>
      <protection locked="0"/>
    </xf>
    <xf numFmtId="0" fontId="73" fillId="0" borderId="10" xfId="0" applyFont="1" applyBorder="1" applyAlignment="1" applyProtection="1">
      <alignment horizontal="center" vertical="center" wrapText="1"/>
      <protection locked="0"/>
    </xf>
    <xf numFmtId="0" fontId="45" fillId="0" borderId="0" xfId="0" applyFont="1" applyAlignment="1" applyProtection="1">
      <alignment horizontal="left" vertical="center" wrapText="1"/>
      <protection locked="0"/>
    </xf>
    <xf numFmtId="0" fontId="12" fillId="21" borderId="0" xfId="3" applyFont="1" applyFill="1" applyBorder="1" applyAlignment="1" applyProtection="1">
      <alignment horizontal="center" vertical="center"/>
      <protection locked="0"/>
    </xf>
    <xf numFmtId="0" fontId="12" fillId="20" borderId="5" xfId="0" applyFont="1" applyFill="1" applyBorder="1" applyAlignment="1" applyProtection="1">
      <alignment horizontal="center"/>
      <protection locked="0"/>
    </xf>
    <xf numFmtId="0" fontId="12" fillId="20" borderId="79" xfId="0" applyFont="1" applyFill="1" applyBorder="1" applyAlignment="1" applyProtection="1">
      <alignment horizontal="center"/>
      <protection locked="0"/>
    </xf>
    <xf numFmtId="0" fontId="12" fillId="20" borderId="65" xfId="0" applyFont="1" applyFill="1" applyBorder="1" applyAlignment="1" applyProtection="1">
      <alignment horizontal="center"/>
      <protection locked="0"/>
    </xf>
    <xf numFmtId="0" fontId="79" fillId="20" borderId="8" xfId="0" applyFont="1" applyFill="1" applyBorder="1" applyAlignment="1" applyProtection="1">
      <alignment horizontal="center" wrapText="1"/>
      <protection locked="0"/>
    </xf>
    <xf numFmtId="0" fontId="12" fillId="20" borderId="0" xfId="0" applyFont="1" applyFill="1" applyAlignment="1" applyProtection="1">
      <alignment horizontal="center" wrapText="1"/>
      <protection locked="0"/>
    </xf>
    <xf numFmtId="0" fontId="12" fillId="20" borderId="32" xfId="0" applyFont="1" applyFill="1" applyBorder="1" applyAlignment="1" applyProtection="1">
      <alignment horizontal="center" wrapText="1"/>
      <protection locked="0"/>
    </xf>
    <xf numFmtId="0" fontId="79" fillId="20" borderId="5" xfId="0" applyFont="1" applyFill="1" applyBorder="1" applyAlignment="1" applyProtection="1">
      <alignment horizontal="center" wrapText="1"/>
      <protection locked="0"/>
    </xf>
    <xf numFmtId="0" fontId="12" fillId="20" borderId="79" xfId="0" applyFont="1" applyFill="1" applyBorder="1" applyAlignment="1" applyProtection="1">
      <alignment horizontal="center" wrapText="1"/>
      <protection locked="0"/>
    </xf>
    <xf numFmtId="0" fontId="12" fillId="20" borderId="65" xfId="0" applyFont="1" applyFill="1" applyBorder="1" applyAlignment="1" applyProtection="1">
      <alignment horizontal="center" wrapText="1"/>
      <protection locked="0"/>
    </xf>
    <xf numFmtId="0" fontId="7" fillId="0" borderId="70"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0" xfId="0" applyFont="1" applyAlignment="1">
      <alignment horizontal="center" vertical="center" wrapText="1"/>
    </xf>
    <xf numFmtId="0" fontId="7" fillId="0" borderId="91"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84" xfId="0" applyFont="1" applyBorder="1" applyAlignment="1">
      <alignment horizontal="center" vertical="center" wrapText="1"/>
    </xf>
    <xf numFmtId="0" fontId="76" fillId="0" borderId="0" xfId="0" applyFont="1" applyAlignment="1">
      <alignment horizontal="center"/>
    </xf>
    <xf numFmtId="0" fontId="4" fillId="2" borderId="13" xfId="0" applyFont="1" applyFill="1" applyBorder="1" applyAlignment="1">
      <alignment horizontal="right"/>
    </xf>
    <xf numFmtId="0" fontId="4" fillId="2" borderId="15" xfId="0" applyFont="1" applyFill="1" applyBorder="1" applyAlignment="1">
      <alignment horizontal="right"/>
    </xf>
    <xf numFmtId="0" fontId="4" fillId="3" borderId="33" xfId="0" applyFont="1" applyFill="1" applyBorder="1" applyAlignment="1" applyProtection="1">
      <alignment horizontal="center"/>
      <protection locked="0"/>
    </xf>
    <xf numFmtId="0" fontId="4" fillId="3" borderId="34" xfId="0" applyFont="1" applyFill="1" applyBorder="1" applyAlignment="1" applyProtection="1">
      <alignment horizontal="center"/>
      <protection locked="0"/>
    </xf>
    <xf numFmtId="0" fontId="15" fillId="29" borderId="33" xfId="0" applyFont="1" applyFill="1" applyBorder="1" applyAlignment="1">
      <alignment horizontal="center" vertical="center"/>
    </xf>
    <xf numFmtId="0" fontId="15" fillId="29" borderId="34" xfId="0" applyFont="1" applyFill="1" applyBorder="1" applyAlignment="1">
      <alignment horizontal="center" vertical="center"/>
    </xf>
    <xf numFmtId="0" fontId="15" fillId="29" borderId="1" xfId="0" applyFont="1" applyFill="1" applyBorder="1" applyAlignment="1">
      <alignment horizontal="center" vertical="center"/>
    </xf>
    <xf numFmtId="0" fontId="4" fillId="3" borderId="33" xfId="0" applyFont="1" applyFill="1" applyBorder="1" applyAlignment="1">
      <alignment horizontal="center"/>
    </xf>
    <xf numFmtId="0" fontId="4" fillId="3" borderId="34" xfId="0" applyFont="1" applyFill="1" applyBorder="1" applyAlignment="1">
      <alignment horizontal="center"/>
    </xf>
    <xf numFmtId="0" fontId="12" fillId="0" borderId="33" xfId="0" applyFont="1" applyBorder="1" applyAlignment="1">
      <alignment horizontal="center"/>
    </xf>
    <xf numFmtId="0" fontId="12" fillId="0" borderId="34" xfId="0" applyFont="1" applyBorder="1" applyAlignment="1">
      <alignment horizontal="center"/>
    </xf>
    <xf numFmtId="0" fontId="12" fillId="0" borderId="1" xfId="0" applyFont="1" applyBorder="1" applyAlignment="1">
      <alignment horizontal="center"/>
    </xf>
    <xf numFmtId="0" fontId="12" fillId="0" borderId="51" xfId="0" applyFont="1" applyBorder="1" applyAlignment="1" applyProtection="1">
      <alignment horizontal="center"/>
      <protection locked="0"/>
    </xf>
    <xf numFmtId="0" fontId="12" fillId="0" borderId="86" xfId="0" applyFont="1" applyBorder="1" applyAlignment="1" applyProtection="1">
      <alignment horizontal="center"/>
      <protection locked="0"/>
    </xf>
    <xf numFmtId="0" fontId="12" fillId="0" borderId="59" xfId="0" applyFont="1" applyBorder="1" applyAlignment="1" applyProtection="1">
      <alignment horizontal="center"/>
      <protection locked="0"/>
    </xf>
    <xf numFmtId="43" fontId="4" fillId="3" borderId="33" xfId="1" applyFont="1" applyFill="1" applyBorder="1" applyAlignment="1">
      <alignment horizontal="center" vertical="center"/>
    </xf>
    <xf numFmtId="43" fontId="4" fillId="3" borderId="1" xfId="1" applyFont="1" applyFill="1" applyBorder="1" applyAlignment="1">
      <alignment horizontal="center" vertical="center"/>
    </xf>
    <xf numFmtId="43" fontId="12" fillId="0" borderId="51" xfId="0" applyNumberFormat="1" applyFont="1" applyBorder="1" applyAlignment="1" applyProtection="1">
      <alignment horizontal="right"/>
      <protection locked="0"/>
    </xf>
    <xf numFmtId="43" fontId="12" fillId="0" borderId="59" xfId="0" applyNumberFormat="1" applyFont="1" applyBorder="1" applyAlignment="1" applyProtection="1">
      <alignment horizontal="right"/>
      <protection locked="0"/>
    </xf>
    <xf numFmtId="43" fontId="12" fillId="0" borderId="11" xfId="0" applyNumberFormat="1" applyFont="1" applyBorder="1" applyAlignment="1" applyProtection="1">
      <alignment horizontal="right"/>
      <protection locked="0"/>
    </xf>
    <xf numFmtId="43" fontId="12" fillId="0" borderId="12" xfId="0" applyNumberFormat="1" applyFont="1" applyBorder="1" applyAlignment="1" applyProtection="1">
      <alignment horizontal="right"/>
      <protection locked="0"/>
    </xf>
    <xf numFmtId="49" fontId="12" fillId="0" borderId="9" xfId="0" applyNumberFormat="1" applyFont="1" applyBorder="1" applyAlignment="1" applyProtection="1">
      <alignment horizontal="right"/>
      <protection locked="0"/>
    </xf>
    <xf numFmtId="49" fontId="12" fillId="0" borderId="84" xfId="0" applyNumberFormat="1" applyFont="1" applyBorder="1" applyAlignment="1" applyProtection="1">
      <alignment horizontal="right"/>
      <protection locked="0"/>
    </xf>
    <xf numFmtId="49" fontId="12" fillId="0" borderId="5" xfId="0" applyNumberFormat="1" applyFont="1" applyBorder="1" applyAlignment="1" applyProtection="1">
      <alignment horizontal="right"/>
      <protection locked="0"/>
    </xf>
    <xf numFmtId="49" fontId="12" fillId="0" borderId="76" xfId="0" applyNumberFormat="1" applyFont="1" applyBorder="1" applyAlignment="1" applyProtection="1">
      <alignment horizontal="right"/>
      <protection locked="0"/>
    </xf>
    <xf numFmtId="49" fontId="12" fillId="0" borderId="6" xfId="0" applyNumberFormat="1" applyFont="1" applyBorder="1" applyAlignment="1" applyProtection="1">
      <alignment horizontal="right"/>
      <protection locked="0"/>
    </xf>
    <xf numFmtId="49" fontId="12" fillId="0" borderId="81" xfId="0" applyNumberFormat="1" applyFont="1" applyBorder="1" applyAlignment="1" applyProtection="1">
      <alignment horizontal="right"/>
      <protection locked="0"/>
    </xf>
    <xf numFmtId="0" fontId="4" fillId="2" borderId="33" xfId="0" applyFont="1" applyFill="1" applyBorder="1" applyAlignment="1">
      <alignment horizontal="right"/>
    </xf>
    <xf numFmtId="0" fontId="4" fillId="2" borderId="1" xfId="0" applyFont="1" applyFill="1" applyBorder="1" applyAlignment="1">
      <alignment horizontal="right"/>
    </xf>
    <xf numFmtId="0" fontId="4" fillId="16" borderId="33" xfId="0" applyFont="1" applyFill="1" applyBorder="1" applyAlignment="1">
      <alignment horizontal="right"/>
    </xf>
    <xf numFmtId="0" fontId="4" fillId="16" borderId="1" xfId="0" applyFont="1" applyFill="1" applyBorder="1" applyAlignment="1">
      <alignment horizontal="right"/>
    </xf>
    <xf numFmtId="0" fontId="5" fillId="0" borderId="0" xfId="0" applyFont="1" applyAlignment="1">
      <alignment horizontal="center"/>
    </xf>
    <xf numFmtId="0" fontId="4" fillId="0" borderId="0" xfId="0" applyFont="1" applyAlignment="1">
      <alignment horizontal="center"/>
    </xf>
    <xf numFmtId="0" fontId="13" fillId="12" borderId="33" xfId="0" applyFont="1" applyFill="1" applyBorder="1" applyAlignment="1">
      <alignment horizontal="center" vertical="center"/>
    </xf>
    <xf numFmtId="0" fontId="13" fillId="12" borderId="1" xfId="0" applyFont="1" applyFill="1" applyBorder="1" applyAlignment="1">
      <alignment horizontal="center" vertical="center"/>
    </xf>
    <xf numFmtId="170" fontId="22" fillId="0" borderId="82" xfId="0" applyNumberFormat="1" applyFont="1" applyBorder="1" applyAlignment="1" applyProtection="1">
      <alignment horizontal="center" vertical="center"/>
      <protection locked="0"/>
    </xf>
    <xf numFmtId="170" fontId="22" fillId="0" borderId="83" xfId="0" applyNumberFormat="1" applyFont="1" applyBorder="1" applyAlignment="1" applyProtection="1">
      <alignment horizontal="center" vertical="center"/>
      <protection locked="0"/>
    </xf>
    <xf numFmtId="170" fontId="22" fillId="0" borderId="99" xfId="0" applyNumberFormat="1" applyFont="1" applyBorder="1" applyAlignment="1" applyProtection="1">
      <alignment horizontal="center" vertical="center"/>
      <protection locked="0"/>
    </xf>
    <xf numFmtId="170" fontId="22" fillId="0" borderId="100" xfId="0" applyNumberFormat="1" applyFont="1" applyBorder="1" applyAlignment="1" applyProtection="1">
      <alignment horizontal="center" vertical="center"/>
      <protection locked="0"/>
    </xf>
    <xf numFmtId="170" fontId="22" fillId="0" borderId="101" xfId="0" applyNumberFormat="1" applyFont="1" applyBorder="1" applyAlignment="1" applyProtection="1">
      <alignment horizontal="center" vertical="center"/>
      <protection locked="0"/>
    </xf>
    <xf numFmtId="170" fontId="30" fillId="0" borderId="60" xfId="1" applyNumberFormat="1" applyFont="1" applyBorder="1" applyAlignment="1" applyProtection="1">
      <alignment vertical="center" wrapText="1"/>
      <protection locked="0"/>
    </xf>
    <xf numFmtId="170" fontId="30" fillId="0" borderId="59" xfId="1" applyNumberFormat="1" applyFont="1" applyBorder="1" applyAlignment="1" applyProtection="1">
      <alignment vertical="center" wrapText="1"/>
      <protection locked="0"/>
    </xf>
    <xf numFmtId="170" fontId="30" fillId="0" borderId="16" xfId="1" applyNumberFormat="1" applyFont="1" applyBorder="1" applyAlignment="1" applyProtection="1">
      <alignment horizontal="left" vertical="center" wrapText="1"/>
      <protection locked="0"/>
    </xf>
    <xf numFmtId="170" fontId="30" fillId="0" borderId="65" xfId="1" applyNumberFormat="1" applyFont="1" applyBorder="1" applyAlignment="1" applyProtection="1">
      <alignment horizontal="left" vertical="center" wrapText="1"/>
      <protection locked="0"/>
    </xf>
    <xf numFmtId="170" fontId="28" fillId="0" borderId="41" xfId="0" applyNumberFormat="1" applyFont="1" applyBorder="1" applyAlignment="1" applyProtection="1">
      <alignment horizontal="center" vertical="center" wrapText="1"/>
      <protection locked="0"/>
    </xf>
    <xf numFmtId="170" fontId="28" fillId="0" borderId="18" xfId="0" applyNumberFormat="1" applyFont="1" applyBorder="1" applyAlignment="1" applyProtection="1">
      <alignment horizontal="center" vertical="center" wrapText="1"/>
      <protection locked="0"/>
    </xf>
    <xf numFmtId="170" fontId="38" fillId="0" borderId="60" xfId="1" applyNumberFormat="1" applyFont="1" applyBorder="1" applyAlignment="1" applyProtection="1">
      <alignment vertical="center" wrapText="1"/>
      <protection locked="0"/>
    </xf>
    <xf numFmtId="170" fontId="38" fillId="0" borderId="59" xfId="1" applyNumberFormat="1" applyFont="1" applyBorder="1" applyAlignment="1" applyProtection="1">
      <alignment vertical="center" wrapText="1"/>
      <protection locked="0"/>
    </xf>
    <xf numFmtId="170" fontId="38" fillId="0" borderId="16" xfId="1" applyNumberFormat="1" applyFont="1" applyBorder="1" applyAlignment="1" applyProtection="1">
      <alignment horizontal="left" vertical="center" wrapText="1"/>
      <protection locked="0"/>
    </xf>
    <xf numFmtId="170" fontId="38" fillId="0" borderId="65" xfId="1" applyNumberFormat="1" applyFont="1" applyBorder="1" applyAlignment="1" applyProtection="1">
      <alignment horizontal="left" vertical="center" wrapText="1"/>
      <protection locked="0"/>
    </xf>
    <xf numFmtId="170" fontId="28" fillId="0" borderId="16" xfId="1" applyNumberFormat="1" applyFont="1" applyBorder="1" applyAlignment="1" applyProtection="1">
      <alignment horizontal="left" vertical="center" wrapText="1"/>
      <protection locked="0"/>
    </xf>
    <xf numFmtId="170" fontId="28" fillId="0" borderId="65" xfId="1" applyNumberFormat="1" applyFont="1" applyBorder="1" applyAlignment="1" applyProtection="1">
      <alignment horizontal="left" vertical="center" wrapText="1"/>
      <protection locked="0"/>
    </xf>
    <xf numFmtId="170" fontId="30" fillId="0" borderId="41" xfId="0" applyNumberFormat="1" applyFont="1" applyBorder="1" applyAlignment="1" applyProtection="1">
      <alignment horizontal="center" vertical="center"/>
      <protection locked="0"/>
    </xf>
    <xf numFmtId="170" fontId="30" fillId="0" borderId="50" xfId="0" applyNumberFormat="1" applyFont="1" applyBorder="1" applyAlignment="1" applyProtection="1">
      <alignment horizontal="center" vertical="center"/>
      <protection locked="0"/>
    </xf>
    <xf numFmtId="170" fontId="30" fillId="0" borderId="18" xfId="0" applyNumberFormat="1" applyFont="1" applyBorder="1" applyAlignment="1" applyProtection="1">
      <alignment horizontal="center" vertical="center"/>
      <protection locked="0"/>
    </xf>
    <xf numFmtId="170" fontId="30" fillId="0" borderId="13" xfId="0" applyNumberFormat="1" applyFont="1" applyBorder="1" applyAlignment="1" applyProtection="1">
      <alignment horizontal="center" vertical="center"/>
      <protection locked="0"/>
    </xf>
    <xf numFmtId="170" fontId="30" fillId="0" borderId="14" xfId="0" applyNumberFormat="1" applyFont="1" applyBorder="1" applyAlignment="1" applyProtection="1">
      <alignment horizontal="center" vertical="center"/>
      <protection locked="0"/>
    </xf>
    <xf numFmtId="170" fontId="30" fillId="0" borderId="15" xfId="0" applyNumberFormat="1" applyFont="1" applyBorder="1" applyAlignment="1" applyProtection="1">
      <alignment horizontal="center" vertical="center"/>
      <protection locked="0"/>
    </xf>
    <xf numFmtId="170" fontId="22" fillId="12" borderId="82" xfId="0" applyNumberFormat="1" applyFont="1" applyFill="1" applyBorder="1" applyAlignment="1" applyProtection="1">
      <alignment horizontal="center" vertical="center"/>
      <protection locked="0"/>
    </xf>
    <xf numFmtId="170" fontId="22" fillId="12" borderId="100" xfId="0" applyNumberFormat="1" applyFont="1" applyFill="1" applyBorder="1" applyAlignment="1" applyProtection="1">
      <alignment horizontal="center" vertical="center"/>
      <protection locked="0"/>
    </xf>
    <xf numFmtId="170" fontId="22" fillId="12" borderId="98" xfId="0" applyNumberFormat="1" applyFont="1" applyFill="1" applyBorder="1" applyAlignment="1" applyProtection="1">
      <alignment horizontal="center" vertical="center"/>
      <protection locked="0"/>
    </xf>
    <xf numFmtId="0" fontId="65" fillId="0" borderId="13" xfId="0" applyFont="1" applyBorder="1" applyAlignment="1">
      <alignment horizontal="center" vertical="center"/>
    </xf>
    <xf numFmtId="0" fontId="65" fillId="0" borderId="14" xfId="0" applyFont="1" applyBorder="1" applyAlignment="1">
      <alignment horizontal="center" vertical="center"/>
    </xf>
    <xf numFmtId="0" fontId="65" fillId="0" borderId="15" xfId="0" applyFont="1" applyBorder="1" applyAlignment="1">
      <alignment horizontal="center" vertical="center"/>
    </xf>
    <xf numFmtId="170" fontId="22" fillId="0" borderId="97" xfId="0" applyNumberFormat="1" applyFont="1" applyBorder="1" applyAlignment="1" applyProtection="1">
      <alignment horizontal="center" vertical="center"/>
      <protection locked="0"/>
    </xf>
    <xf numFmtId="170" fontId="22" fillId="0" borderId="98" xfId="0" applyNumberFormat="1" applyFont="1" applyBorder="1" applyAlignment="1" applyProtection="1">
      <alignment horizontal="center" vertical="center"/>
      <protection locked="0"/>
    </xf>
    <xf numFmtId="43" fontId="80" fillId="0" borderId="42" xfId="1" applyFont="1" applyBorder="1" applyAlignment="1" applyProtection="1">
      <alignment horizontal="center"/>
    </xf>
    <xf numFmtId="43" fontId="80" fillId="0" borderId="43" xfId="1" applyFont="1" applyBorder="1" applyAlignment="1" applyProtection="1">
      <alignment horizontal="center"/>
    </xf>
    <xf numFmtId="170" fontId="16" fillId="0" borderId="41" xfId="0" applyNumberFormat="1" applyFont="1" applyBorder="1" applyAlignment="1" applyProtection="1">
      <alignment horizontal="center" vertical="center" wrapText="1"/>
      <protection locked="0"/>
    </xf>
    <xf numFmtId="170" fontId="16" fillId="0" borderId="50" xfId="0" applyNumberFormat="1" applyFont="1" applyBorder="1" applyAlignment="1" applyProtection="1">
      <alignment horizontal="center" vertical="center" wrapText="1"/>
      <protection locked="0"/>
    </xf>
    <xf numFmtId="170" fontId="16" fillId="0" borderId="18" xfId="0" applyNumberFormat="1" applyFont="1" applyBorder="1" applyAlignment="1" applyProtection="1">
      <alignment horizontal="center" vertical="center" wrapText="1"/>
      <protection locked="0"/>
    </xf>
    <xf numFmtId="170" fontId="16" fillId="0" borderId="8" xfId="0" applyNumberFormat="1" applyFont="1" applyBorder="1" applyAlignment="1" applyProtection="1">
      <alignment horizontal="center" vertical="center" wrapText="1"/>
      <protection locked="0"/>
    </xf>
    <xf numFmtId="170" fontId="16" fillId="0" borderId="0" xfId="0" applyNumberFormat="1" applyFont="1" applyAlignment="1" applyProtection="1">
      <alignment horizontal="center" vertical="center" wrapText="1"/>
      <protection locked="0"/>
    </xf>
    <xf numFmtId="170" fontId="16" fillId="0" borderId="32" xfId="0" applyNumberFormat="1" applyFont="1" applyBorder="1" applyAlignment="1" applyProtection="1">
      <alignment horizontal="center" vertical="center" wrapText="1"/>
      <protection locked="0"/>
    </xf>
    <xf numFmtId="170" fontId="16" fillId="0" borderId="13" xfId="0" applyNumberFormat="1" applyFont="1" applyBorder="1" applyAlignment="1" applyProtection="1">
      <alignment horizontal="center" vertical="center" wrapText="1"/>
      <protection locked="0"/>
    </xf>
    <xf numFmtId="170" fontId="16" fillId="0" borderId="14" xfId="0" applyNumberFormat="1" applyFont="1" applyBorder="1" applyAlignment="1" applyProtection="1">
      <alignment horizontal="center" vertical="center" wrapText="1"/>
      <protection locked="0"/>
    </xf>
    <xf numFmtId="170" fontId="16" fillId="0" borderId="15" xfId="0" applyNumberFormat="1" applyFont="1" applyBorder="1" applyAlignment="1" applyProtection="1">
      <alignment horizontal="center" vertical="center" wrapText="1"/>
      <protection locked="0"/>
    </xf>
    <xf numFmtId="170" fontId="22" fillId="12" borderId="83" xfId="0" applyNumberFormat="1" applyFont="1" applyFill="1" applyBorder="1" applyAlignment="1" applyProtection="1">
      <alignment horizontal="center" vertical="center"/>
      <protection locked="0"/>
    </xf>
    <xf numFmtId="170" fontId="22" fillId="12" borderId="96" xfId="0" applyNumberFormat="1" applyFont="1" applyFill="1" applyBorder="1" applyAlignment="1" applyProtection="1">
      <alignment horizontal="center" vertical="center"/>
      <protection locked="0"/>
    </xf>
    <xf numFmtId="0" fontId="3" fillId="0" borderId="0" xfId="0" applyFont="1"/>
    <xf numFmtId="0" fontId="11" fillId="19" borderId="0" xfId="0" applyFont="1" applyFill="1" applyAlignment="1">
      <alignment horizontal="center"/>
    </xf>
    <xf numFmtId="0" fontId="9" fillId="0" borderId="0" xfId="0" applyFont="1" applyAlignment="1">
      <alignment horizontal="left" wrapText="1"/>
    </xf>
    <xf numFmtId="0" fontId="2" fillId="0" borderId="0" xfId="0" applyFont="1" applyAlignment="1">
      <alignment horizontal="left" vertical="center" wrapText="1"/>
    </xf>
    <xf numFmtId="0" fontId="64" fillId="0" borderId="8" xfId="0" applyFont="1" applyBorder="1" applyAlignment="1">
      <alignment horizontal="center" vertical="center"/>
    </xf>
    <xf numFmtId="0" fontId="64" fillId="0" borderId="0" xfId="0" applyFont="1" applyAlignment="1">
      <alignment horizontal="center" vertical="center"/>
    </xf>
    <xf numFmtId="0" fontId="64" fillId="0" borderId="32"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1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wrapText="1"/>
    </xf>
    <xf numFmtId="43" fontId="16" fillId="0" borderId="48" xfId="1" applyFont="1" applyBorder="1" applyAlignment="1" applyProtection="1">
      <alignment vertical="center"/>
      <protection locked="0"/>
    </xf>
    <xf numFmtId="43" fontId="16" fillId="0" borderId="2" xfId="1" applyFont="1" applyBorder="1" applyAlignment="1" applyProtection="1">
      <alignment vertical="center"/>
      <protection locked="0"/>
    </xf>
    <xf numFmtId="43" fontId="16" fillId="0" borderId="23" xfId="1" applyFont="1" applyBorder="1" applyAlignment="1" applyProtection="1">
      <alignment horizontal="right" vertical="center"/>
      <protection locked="0"/>
    </xf>
    <xf numFmtId="43" fontId="16" fillId="0" borderId="20" xfId="1" applyFont="1" applyBorder="1" applyAlignment="1" applyProtection="1">
      <protection locked="0"/>
    </xf>
    <xf numFmtId="170" fontId="20" fillId="2" borderId="33" xfId="0" applyNumberFormat="1" applyFont="1" applyFill="1" applyBorder="1" applyAlignment="1" applyProtection="1">
      <alignment horizontal="center" vertical="center"/>
      <protection locked="0"/>
    </xf>
    <xf numFmtId="170" fontId="20" fillId="2" borderId="34" xfId="0" applyNumberFormat="1" applyFont="1" applyFill="1" applyBorder="1" applyAlignment="1" applyProtection="1">
      <alignment horizontal="center" vertical="center"/>
      <protection locked="0"/>
    </xf>
    <xf numFmtId="170" fontId="20" fillId="2" borderId="1" xfId="0" applyNumberFormat="1" applyFont="1" applyFill="1" applyBorder="1" applyAlignment="1" applyProtection="1">
      <alignment horizontal="center" vertical="center"/>
      <protection locked="0"/>
    </xf>
    <xf numFmtId="170" fontId="20" fillId="6" borderId="33" xfId="0" applyNumberFormat="1" applyFont="1" applyFill="1" applyBorder="1" applyAlignment="1" applyProtection="1">
      <alignment horizontal="center" vertical="center"/>
      <protection locked="0"/>
    </xf>
    <xf numFmtId="170" fontId="20" fillId="6" borderId="34" xfId="0" applyNumberFormat="1" applyFont="1" applyFill="1" applyBorder="1" applyAlignment="1" applyProtection="1">
      <alignment horizontal="center" vertical="center"/>
      <protection locked="0"/>
    </xf>
    <xf numFmtId="170" fontId="20" fillId="6" borderId="1" xfId="0" applyNumberFormat="1" applyFont="1" applyFill="1" applyBorder="1" applyAlignment="1" applyProtection="1">
      <alignment horizontal="center" vertical="center"/>
      <protection locked="0"/>
    </xf>
    <xf numFmtId="43" fontId="28" fillId="0" borderId="16" xfId="1" applyFont="1" applyBorder="1" applyAlignment="1" applyProtection="1">
      <alignment horizontal="center" vertical="center"/>
      <protection locked="0"/>
    </xf>
    <xf numFmtId="43" fontId="28" fillId="0" borderId="65" xfId="1" applyFont="1" applyBorder="1" applyAlignment="1" applyProtection="1">
      <alignment horizontal="center" vertical="center"/>
      <protection locked="0"/>
    </xf>
    <xf numFmtId="170" fontId="28" fillId="0" borderId="60" xfId="1" applyNumberFormat="1" applyFont="1" applyBorder="1" applyAlignment="1" applyProtection="1">
      <alignment vertical="center" wrapText="1"/>
      <protection locked="0"/>
    </xf>
    <xf numFmtId="170" fontId="28" fillId="0" borderId="59" xfId="1" applyNumberFormat="1" applyFont="1" applyBorder="1" applyAlignment="1" applyProtection="1">
      <alignment vertical="center" wrapText="1"/>
      <protection locked="0"/>
    </xf>
    <xf numFmtId="170" fontId="33" fillId="2" borderId="33" xfId="0" applyNumberFormat="1" applyFont="1" applyFill="1" applyBorder="1" applyAlignment="1" applyProtection="1">
      <alignment horizontal="center" vertical="center"/>
      <protection locked="0"/>
    </xf>
    <xf numFmtId="170" fontId="33" fillId="2" borderId="34" xfId="0" applyNumberFormat="1" applyFont="1" applyFill="1" applyBorder="1" applyAlignment="1" applyProtection="1">
      <alignment horizontal="center" vertical="center"/>
      <protection locked="0"/>
    </xf>
    <xf numFmtId="170" fontId="33" fillId="2" borderId="1" xfId="0" applyNumberFormat="1" applyFont="1" applyFill="1" applyBorder="1" applyAlignment="1" applyProtection="1">
      <alignment horizontal="center" vertical="center"/>
      <protection locked="0"/>
    </xf>
    <xf numFmtId="43" fontId="16" fillId="0" borderId="16" xfId="1" applyFont="1" applyBorder="1" applyAlignment="1" applyProtection="1">
      <alignment horizontal="center" vertical="center"/>
      <protection locked="0"/>
    </xf>
    <xf numFmtId="43" fontId="16" fillId="0" borderId="65" xfId="1" applyFont="1" applyBorder="1" applyAlignment="1" applyProtection="1">
      <alignment horizontal="center" vertical="center"/>
      <protection locked="0"/>
    </xf>
    <xf numFmtId="43" fontId="56" fillId="0" borderId="16" xfId="1" applyFont="1" applyBorder="1" applyAlignment="1" applyProtection="1">
      <alignment horizontal="center" vertical="center"/>
      <protection locked="0"/>
    </xf>
    <xf numFmtId="43" fontId="56" fillId="0" borderId="65" xfId="1" applyFont="1" applyBorder="1" applyAlignment="1" applyProtection="1">
      <alignment horizontal="center" vertical="center"/>
      <protection locked="0"/>
    </xf>
    <xf numFmtId="170" fontId="20" fillId="12" borderId="33" xfId="0" applyNumberFormat="1" applyFont="1" applyFill="1" applyBorder="1" applyAlignment="1" applyProtection="1">
      <alignment horizontal="center" vertical="center"/>
      <protection locked="0"/>
    </xf>
    <xf numFmtId="170" fontId="20" fillId="12" borderId="34" xfId="0" applyNumberFormat="1" applyFont="1" applyFill="1" applyBorder="1" applyAlignment="1" applyProtection="1">
      <alignment horizontal="center" vertical="center"/>
      <protection locked="0"/>
    </xf>
    <xf numFmtId="170" fontId="20" fillId="12" borderId="1" xfId="0" applyNumberFormat="1" applyFont="1" applyFill="1" applyBorder="1" applyAlignment="1" applyProtection="1">
      <alignment horizontal="center" vertical="center"/>
      <protection locked="0"/>
    </xf>
    <xf numFmtId="170" fontId="20" fillId="0" borderId="33" xfId="0" applyNumberFormat="1" applyFont="1" applyBorder="1" applyAlignment="1" applyProtection="1">
      <alignment horizontal="right" vertical="center" wrapText="1"/>
      <protection locked="0"/>
    </xf>
    <xf numFmtId="170" fontId="20" fillId="0" borderId="34" xfId="0" applyNumberFormat="1" applyFont="1" applyBorder="1" applyAlignment="1" applyProtection="1">
      <alignment horizontal="right" vertical="center" wrapText="1"/>
      <protection locked="0"/>
    </xf>
    <xf numFmtId="170" fontId="20" fillId="0" borderId="1" xfId="0" applyNumberFormat="1" applyFont="1" applyBorder="1" applyAlignment="1" applyProtection="1">
      <alignment horizontal="right" vertical="center" wrapText="1"/>
      <protection locked="0"/>
    </xf>
    <xf numFmtId="170" fontId="20" fillId="3" borderId="51" xfId="0" applyNumberFormat="1" applyFont="1" applyFill="1" applyBorder="1" applyAlignment="1" applyProtection="1">
      <alignment horizontal="center" vertical="center"/>
      <protection locked="0"/>
    </xf>
    <xf numFmtId="170" fontId="20" fillId="3" borderId="86" xfId="0" applyNumberFormat="1" applyFont="1" applyFill="1" applyBorder="1" applyAlignment="1" applyProtection="1">
      <alignment horizontal="center" vertical="center"/>
      <protection locked="0"/>
    </xf>
    <xf numFmtId="170" fontId="20" fillId="3" borderId="59" xfId="0" applyNumberFormat="1" applyFont="1" applyFill="1" applyBorder="1" applyAlignment="1" applyProtection="1">
      <alignment horizontal="center" vertical="center"/>
      <protection locked="0"/>
    </xf>
    <xf numFmtId="170" fontId="20" fillId="0" borderId="16" xfId="0" applyNumberFormat="1" applyFont="1" applyBorder="1" applyAlignment="1" applyProtection="1">
      <alignment horizontal="center" vertical="center"/>
      <protection locked="0"/>
    </xf>
    <xf numFmtId="170" fontId="28" fillId="0" borderId="0" xfId="0" applyNumberFormat="1" applyFont="1" applyAlignment="1" applyProtection="1">
      <alignment horizontal="center"/>
      <protection locked="0"/>
    </xf>
    <xf numFmtId="170" fontId="28" fillId="0" borderId="35" xfId="1" applyNumberFormat="1" applyFont="1" applyBorder="1" applyAlignment="1" applyProtection="1">
      <alignment horizontal="right"/>
      <protection locked="0"/>
    </xf>
    <xf numFmtId="170" fontId="28" fillId="0" borderId="17" xfId="1" applyNumberFormat="1" applyFont="1" applyBorder="1" applyAlignment="1" applyProtection="1">
      <alignment horizontal="right"/>
      <protection locked="0"/>
    </xf>
    <xf numFmtId="43" fontId="28" fillId="0" borderId="17" xfId="1" applyFont="1" applyFill="1" applyBorder="1" applyAlignment="1" applyProtection="1">
      <alignment horizontal="right"/>
    </xf>
    <xf numFmtId="43" fontId="28" fillId="0" borderId="17" xfId="1" applyFont="1" applyBorder="1" applyAlignment="1" applyProtection="1">
      <alignment horizontal="right"/>
    </xf>
    <xf numFmtId="170" fontId="28" fillId="0" borderId="47" xfId="1" applyNumberFormat="1" applyFont="1" applyBorder="1" applyAlignment="1" applyProtection="1">
      <alignment horizontal="right"/>
      <protection locked="0"/>
    </xf>
    <xf numFmtId="170" fontId="28" fillId="0" borderId="23" xfId="1" applyNumberFormat="1" applyFont="1" applyBorder="1" applyAlignment="1" applyProtection="1">
      <alignment horizontal="right"/>
      <protection locked="0"/>
    </xf>
    <xf numFmtId="43" fontId="28" fillId="0" borderId="23" xfId="1" applyFont="1" applyFill="1" applyBorder="1" applyAlignment="1" applyProtection="1">
      <alignment horizontal="right"/>
    </xf>
    <xf numFmtId="170" fontId="22" fillId="3" borderId="33" xfId="0" applyNumberFormat="1" applyFont="1" applyFill="1" applyBorder="1" applyAlignment="1" applyProtection="1">
      <alignment horizontal="center"/>
      <protection locked="0"/>
    </xf>
    <xf numFmtId="170" fontId="22" fillId="3" borderId="34" xfId="0" applyNumberFormat="1" applyFont="1" applyFill="1" applyBorder="1" applyAlignment="1" applyProtection="1">
      <alignment horizontal="center"/>
      <protection locked="0"/>
    </xf>
    <xf numFmtId="170" fontId="22" fillId="3" borderId="1" xfId="0" applyNumberFormat="1" applyFont="1" applyFill="1" applyBorder="1" applyAlignment="1" applyProtection="1">
      <alignment horizontal="center"/>
      <protection locked="0"/>
    </xf>
    <xf numFmtId="170" fontId="22" fillId="3" borderId="33" xfId="2" applyNumberFormat="1" applyFont="1" applyFill="1" applyBorder="1" applyAlignment="1" applyProtection="1">
      <alignment horizontal="center"/>
      <protection locked="0"/>
    </xf>
    <xf numFmtId="170" fontId="22" fillId="3" borderId="111" xfId="2" applyNumberFormat="1" applyFont="1" applyFill="1" applyBorder="1" applyAlignment="1" applyProtection="1">
      <alignment horizontal="center"/>
      <protection locked="0"/>
    </xf>
    <xf numFmtId="170" fontId="22" fillId="0" borderId="16" xfId="0" applyNumberFormat="1" applyFont="1" applyBorder="1" applyAlignment="1" applyProtection="1">
      <alignment horizontal="center" vertical="center"/>
      <protection locked="0"/>
    </xf>
    <xf numFmtId="170" fontId="29" fillId="0" borderId="65" xfId="0" applyNumberFormat="1" applyFont="1" applyBorder="1" applyProtection="1">
      <protection locked="0"/>
    </xf>
    <xf numFmtId="170" fontId="22" fillId="0" borderId="17" xfId="0" applyNumberFormat="1" applyFont="1" applyBorder="1" applyAlignment="1" applyProtection="1">
      <alignment horizontal="center" vertical="center"/>
      <protection locked="0"/>
    </xf>
    <xf numFmtId="170" fontId="29" fillId="0" borderId="49" xfId="0" applyNumberFormat="1" applyFont="1" applyBorder="1" applyProtection="1">
      <protection locked="0"/>
    </xf>
    <xf numFmtId="170" fontId="22" fillId="3" borderId="41" xfId="0" applyNumberFormat="1" applyFont="1" applyFill="1" applyBorder="1" applyAlignment="1" applyProtection="1">
      <alignment horizontal="center" vertical="center"/>
      <protection locked="0"/>
    </xf>
    <xf numFmtId="170" fontId="22" fillId="3" borderId="50" xfId="0" applyNumberFormat="1" applyFont="1" applyFill="1" applyBorder="1" applyAlignment="1" applyProtection="1">
      <alignment horizontal="center" vertical="center"/>
      <protection locked="0"/>
    </xf>
    <xf numFmtId="170" fontId="22" fillId="3" borderId="18" xfId="0" applyNumberFormat="1" applyFont="1" applyFill="1" applyBorder="1" applyAlignment="1" applyProtection="1">
      <alignment horizontal="center" vertical="center"/>
      <protection locked="0"/>
    </xf>
    <xf numFmtId="0" fontId="9" fillId="20" borderId="0" xfId="0" applyFont="1" applyFill="1" applyAlignment="1">
      <alignment horizontal="center" wrapText="1"/>
    </xf>
    <xf numFmtId="170" fontId="22" fillId="0" borderId="33" xfId="0" applyNumberFormat="1" applyFont="1" applyBorder="1" applyAlignment="1" applyProtection="1">
      <alignment horizontal="right" vertical="center" wrapText="1"/>
      <protection locked="0"/>
    </xf>
    <xf numFmtId="170" fontId="22" fillId="0" borderId="34" xfId="0" applyNumberFormat="1" applyFont="1" applyBorder="1" applyAlignment="1" applyProtection="1">
      <alignment horizontal="right" vertical="center" wrapText="1"/>
      <protection locked="0"/>
    </xf>
    <xf numFmtId="170" fontId="22" fillId="0" borderId="1" xfId="0" applyNumberFormat="1" applyFont="1" applyBorder="1" applyAlignment="1" applyProtection="1">
      <alignment horizontal="right" vertical="center" wrapText="1"/>
      <protection locked="0"/>
    </xf>
    <xf numFmtId="170" fontId="22" fillId="6" borderId="33" xfId="0" applyNumberFormat="1" applyFont="1" applyFill="1" applyBorder="1" applyAlignment="1" applyProtection="1">
      <alignment horizontal="center"/>
      <protection locked="0"/>
    </xf>
    <xf numFmtId="170" fontId="22" fillId="6" borderId="34" xfId="0" applyNumberFormat="1" applyFont="1" applyFill="1" applyBorder="1" applyAlignment="1" applyProtection="1">
      <alignment horizontal="center"/>
      <protection locked="0"/>
    </xf>
    <xf numFmtId="170" fontId="22" fillId="6" borderId="1" xfId="0" applyNumberFormat="1" applyFont="1" applyFill="1" applyBorder="1" applyAlignment="1" applyProtection="1">
      <alignment horizontal="center"/>
      <protection locked="0"/>
    </xf>
    <xf numFmtId="43" fontId="22" fillId="6" borderId="33" xfId="1" applyFont="1" applyFill="1" applyBorder="1" applyAlignment="1" applyProtection="1">
      <alignment horizontal="center"/>
    </xf>
    <xf numFmtId="43" fontId="22" fillId="6" borderId="1" xfId="1" applyFont="1" applyFill="1" applyBorder="1" applyAlignment="1" applyProtection="1">
      <alignment horizontal="center"/>
    </xf>
    <xf numFmtId="170" fontId="22" fillId="3" borderId="51" xfId="0" applyNumberFormat="1" applyFont="1" applyFill="1" applyBorder="1" applyAlignment="1" applyProtection="1">
      <alignment horizontal="center" vertical="center"/>
      <protection locked="0"/>
    </xf>
    <xf numFmtId="170" fontId="22" fillId="3" borderId="86" xfId="0" applyNumberFormat="1" applyFont="1" applyFill="1" applyBorder="1" applyAlignment="1" applyProtection="1">
      <alignment horizontal="center" vertical="center"/>
      <protection locked="0"/>
    </xf>
    <xf numFmtId="170" fontId="22" fillId="3" borderId="59" xfId="0" applyNumberFormat="1" applyFont="1" applyFill="1" applyBorder="1" applyAlignment="1" applyProtection="1">
      <alignment horizontal="center" vertical="center"/>
      <protection locked="0"/>
    </xf>
    <xf numFmtId="170" fontId="22" fillId="0" borderId="51" xfId="0" applyNumberFormat="1" applyFont="1" applyBorder="1" applyAlignment="1" applyProtection="1">
      <alignment horizontal="center" vertical="center"/>
      <protection locked="0"/>
    </xf>
    <xf numFmtId="170" fontId="22" fillId="0" borderId="59" xfId="0" applyNumberFormat="1" applyFont="1" applyBorder="1" applyAlignment="1" applyProtection="1">
      <alignment horizontal="center" vertical="center"/>
      <protection locked="0"/>
    </xf>
    <xf numFmtId="170" fontId="22" fillId="12" borderId="33" xfId="0" applyNumberFormat="1" applyFont="1" applyFill="1" applyBorder="1" applyAlignment="1" applyProtection="1">
      <alignment horizontal="center" vertical="center"/>
      <protection locked="0"/>
    </xf>
    <xf numFmtId="170" fontId="22" fillId="12" borderId="34" xfId="0" applyNumberFormat="1" applyFont="1" applyFill="1" applyBorder="1" applyAlignment="1" applyProtection="1">
      <alignment horizontal="center" vertical="center"/>
      <protection locked="0"/>
    </xf>
    <xf numFmtId="170" fontId="22" fillId="12" borderId="1" xfId="0" applyNumberFormat="1" applyFont="1" applyFill="1" applyBorder="1" applyAlignment="1" applyProtection="1">
      <alignment horizontal="center" vertical="center"/>
      <protection locked="0"/>
    </xf>
    <xf numFmtId="170" fontId="22" fillId="0" borderId="33" xfId="0" applyNumberFormat="1" applyFont="1" applyBorder="1" applyAlignment="1" applyProtection="1">
      <alignment horizontal="center" wrapText="1"/>
      <protection locked="0"/>
    </xf>
    <xf numFmtId="170" fontId="22" fillId="0" borderId="111" xfId="0" applyNumberFormat="1" applyFont="1" applyBorder="1" applyAlignment="1" applyProtection="1">
      <alignment horizontal="center" wrapText="1"/>
      <protection locked="0"/>
    </xf>
    <xf numFmtId="170" fontId="22" fillId="0" borderId="16" xfId="0" applyNumberFormat="1" applyFont="1" applyBorder="1" applyAlignment="1" applyProtection="1">
      <alignment horizontal="center" wrapText="1"/>
      <protection locked="0"/>
    </xf>
    <xf numFmtId="170" fontId="22" fillId="0" borderId="76" xfId="0" applyNumberFormat="1" applyFont="1" applyBorder="1" applyAlignment="1" applyProtection="1">
      <alignment horizontal="center" wrapText="1"/>
      <protection locked="0"/>
    </xf>
    <xf numFmtId="171" fontId="22" fillId="0" borderId="16" xfId="0" applyNumberFormat="1" applyFont="1" applyBorder="1" applyAlignment="1" applyProtection="1">
      <alignment horizontal="center" wrapText="1"/>
      <protection locked="0"/>
    </xf>
    <xf numFmtId="171" fontId="22" fillId="0" borderId="65" xfId="0" applyNumberFormat="1" applyFont="1" applyBorder="1" applyAlignment="1" applyProtection="1">
      <alignment horizontal="center" wrapText="1"/>
      <protection locked="0"/>
    </xf>
    <xf numFmtId="170" fontId="63" fillId="0" borderId="33" xfId="0" applyNumberFormat="1" applyFont="1" applyBorder="1" applyAlignment="1" applyProtection="1">
      <alignment horizontal="right" vertical="center" wrapText="1"/>
      <protection locked="0"/>
    </xf>
    <xf numFmtId="170" fontId="63" fillId="0" borderId="34" xfId="0" applyNumberFormat="1" applyFont="1" applyBorder="1" applyAlignment="1" applyProtection="1">
      <alignment horizontal="right" vertical="center" wrapText="1"/>
      <protection locked="0"/>
    </xf>
    <xf numFmtId="170" fontId="63" fillId="0" borderId="1" xfId="0" applyNumberFormat="1" applyFont="1" applyBorder="1" applyAlignment="1" applyProtection="1">
      <alignment horizontal="right" vertical="center" wrapText="1"/>
      <protection locked="0"/>
    </xf>
    <xf numFmtId="170" fontId="22" fillId="12" borderId="41" xfId="0" applyNumberFormat="1" applyFont="1" applyFill="1" applyBorder="1" applyAlignment="1" applyProtection="1">
      <alignment horizontal="center" vertical="center"/>
      <protection locked="0"/>
    </xf>
    <xf numFmtId="170" fontId="22" fillId="12" borderId="50" xfId="0" applyNumberFormat="1" applyFont="1" applyFill="1" applyBorder="1" applyAlignment="1" applyProtection="1">
      <alignment horizontal="center" vertical="center"/>
      <protection locked="0"/>
    </xf>
    <xf numFmtId="170" fontId="22" fillId="12" borderId="18" xfId="0" applyNumberFormat="1" applyFont="1" applyFill="1" applyBorder="1" applyAlignment="1" applyProtection="1">
      <alignment horizontal="center" vertical="center"/>
      <protection locked="0"/>
    </xf>
    <xf numFmtId="170" fontId="22" fillId="0" borderId="16" xfId="1" applyNumberFormat="1" applyFont="1" applyBorder="1" applyAlignment="1" applyProtection="1">
      <alignment horizontal="left" vertical="center" wrapText="1"/>
      <protection locked="0"/>
    </xf>
    <xf numFmtId="170" fontId="22" fillId="0" borderId="65" xfId="1" applyNumberFormat="1" applyFont="1" applyBorder="1" applyAlignment="1" applyProtection="1">
      <alignment horizontal="left" vertical="center" wrapText="1"/>
      <protection locked="0"/>
    </xf>
    <xf numFmtId="170" fontId="22" fillId="0" borderId="14" xfId="0" applyNumberFormat="1" applyFont="1" applyBorder="1" applyAlignment="1" applyProtection="1">
      <alignment horizontal="center" vertical="center"/>
      <protection locked="0"/>
    </xf>
    <xf numFmtId="170" fontId="22" fillId="0" borderId="15" xfId="0" applyNumberFormat="1" applyFont="1" applyBorder="1" applyAlignment="1" applyProtection="1">
      <alignment horizontal="center" vertical="center"/>
      <protection locked="0"/>
    </xf>
    <xf numFmtId="0" fontId="11" fillId="26" borderId="0" xfId="0" applyFont="1" applyFill="1" applyAlignment="1">
      <alignment horizontal="center"/>
    </xf>
    <xf numFmtId="170" fontId="22" fillId="12" borderId="99" xfId="0" applyNumberFormat="1" applyFont="1" applyFill="1" applyBorder="1" applyAlignment="1" applyProtection="1">
      <alignment horizontal="center" vertical="center"/>
      <protection locked="0"/>
    </xf>
    <xf numFmtId="1" fontId="49" fillId="0" borderId="50" xfId="0" applyNumberFormat="1" applyFont="1" applyBorder="1" applyAlignment="1" applyProtection="1">
      <alignment horizontal="center" vertical="center"/>
      <protection locked="0"/>
    </xf>
    <xf numFmtId="1" fontId="49" fillId="0" borderId="14" xfId="0" applyNumberFormat="1" applyFont="1" applyBorder="1" applyAlignment="1" applyProtection="1">
      <alignment horizontal="center" vertical="center"/>
      <protection locked="0"/>
    </xf>
    <xf numFmtId="0" fontId="57" fillId="0" borderId="41" xfId="0" applyFont="1" applyBorder="1" applyAlignment="1">
      <alignment horizontal="center" wrapText="1"/>
    </xf>
    <xf numFmtId="0" fontId="57" fillId="0" borderId="50" xfId="0" applyFont="1" applyBorder="1" applyAlignment="1">
      <alignment horizontal="center" wrapText="1"/>
    </xf>
    <xf numFmtId="0" fontId="57" fillId="0" borderId="18" xfId="0" applyFont="1" applyBorder="1" applyAlignment="1">
      <alignment horizontal="center" wrapText="1"/>
    </xf>
    <xf numFmtId="0" fontId="57" fillId="0" borderId="13" xfId="0" applyFont="1" applyBorder="1" applyAlignment="1">
      <alignment horizontal="center" wrapText="1"/>
    </xf>
    <xf numFmtId="0" fontId="57" fillId="0" borderId="14" xfId="0" applyFont="1" applyBorder="1" applyAlignment="1">
      <alignment horizontal="center" wrapText="1"/>
    </xf>
    <xf numFmtId="0" fontId="57" fillId="0" borderId="15" xfId="0" applyFont="1" applyBorder="1" applyAlignment="1">
      <alignment horizontal="center" wrapText="1"/>
    </xf>
    <xf numFmtId="0" fontId="42" fillId="0" borderId="0" xfId="0" applyFont="1" applyAlignment="1">
      <alignment horizontal="center"/>
    </xf>
    <xf numFmtId="0" fontId="25" fillId="28" borderId="41" xfId="0" applyFont="1" applyFill="1" applyBorder="1" applyAlignment="1">
      <alignment horizontal="center" vertical="center" wrapText="1"/>
    </xf>
    <xf numFmtId="0" fontId="25" fillId="28" borderId="50" xfId="0" applyFont="1" applyFill="1" applyBorder="1" applyAlignment="1">
      <alignment horizontal="center" vertical="center" wrapText="1"/>
    </xf>
    <xf numFmtId="0" fontId="25" fillId="28" borderId="18" xfId="0" applyFont="1" applyFill="1" applyBorder="1" applyAlignment="1">
      <alignment horizontal="center" vertical="center" wrapText="1"/>
    </xf>
    <xf numFmtId="0" fontId="25" fillId="28" borderId="8" xfId="0" applyFont="1" applyFill="1" applyBorder="1" applyAlignment="1">
      <alignment horizontal="center" vertical="center" wrapText="1"/>
    </xf>
    <xf numFmtId="0" fontId="25" fillId="28" borderId="0" xfId="0" applyFont="1" applyFill="1" applyAlignment="1">
      <alignment horizontal="center" vertical="center" wrapText="1"/>
    </xf>
    <xf numFmtId="0" fontId="25" fillId="28" borderId="32" xfId="0" applyFont="1" applyFill="1" applyBorder="1" applyAlignment="1">
      <alignment horizontal="center" vertical="center" wrapText="1"/>
    </xf>
    <xf numFmtId="0" fontId="25" fillId="28" borderId="13" xfId="0" applyFont="1" applyFill="1" applyBorder="1" applyAlignment="1">
      <alignment horizontal="center" vertical="center" wrapText="1"/>
    </xf>
    <xf numFmtId="0" fontId="25" fillId="28" borderId="14" xfId="0" applyFont="1" applyFill="1" applyBorder="1" applyAlignment="1">
      <alignment horizontal="center" vertical="center" wrapText="1"/>
    </xf>
    <xf numFmtId="0" fontId="25" fillId="28" borderId="15" xfId="0" applyFont="1" applyFill="1" applyBorder="1" applyAlignment="1">
      <alignment horizontal="center" vertical="center" wrapText="1"/>
    </xf>
    <xf numFmtId="0" fontId="11" fillId="17" borderId="0" xfId="0" applyFont="1" applyFill="1" applyAlignment="1">
      <alignment horizontal="center"/>
    </xf>
    <xf numFmtId="0" fontId="66" fillId="17" borderId="0" xfId="0" applyFont="1" applyFill="1" applyAlignment="1">
      <alignment horizontal="center" vertical="center"/>
    </xf>
    <xf numFmtId="0" fontId="67" fillId="20" borderId="0" xfId="0" applyFont="1" applyFill="1" applyAlignment="1">
      <alignment horizontal="center"/>
    </xf>
    <xf numFmtId="0" fontId="11" fillId="30" borderId="0" xfId="0" applyFont="1" applyFill="1" applyAlignment="1">
      <alignment horizontal="center"/>
    </xf>
    <xf numFmtId="0" fontId="3" fillId="20" borderId="0" xfId="0" applyFont="1" applyFill="1" applyAlignment="1">
      <alignment horizontal="center"/>
    </xf>
    <xf numFmtId="0" fontId="0" fillId="0" borderId="0" xfId="0"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colors>
    <mruColors>
      <color rgb="FFF68426"/>
      <color rgb="FFF57E1B"/>
      <color rgb="FF4BACC6"/>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tmp"/></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1.tmp"/><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13.tmp"/><Relationship Id="rId2" Type="http://schemas.openxmlformats.org/officeDocument/2006/relationships/image" Target="../media/image12.tmp"/><Relationship Id="rId1" Type="http://schemas.openxmlformats.org/officeDocument/2006/relationships/image" Target="../media/image1.jpeg"/><Relationship Id="rId4" Type="http://schemas.openxmlformats.org/officeDocument/2006/relationships/image" Target="../media/image14.tmp"/></Relationships>
</file>

<file path=xl/drawings/_rels/drawing15.xml.rels><?xml version="1.0" encoding="UTF-8" standalone="yes"?>
<Relationships xmlns="http://schemas.openxmlformats.org/package/2006/relationships"><Relationship Id="rId2" Type="http://schemas.openxmlformats.org/officeDocument/2006/relationships/image" Target="../media/image15.tmp"/><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6</xdr:col>
      <xdr:colOff>205740</xdr:colOff>
      <xdr:row>19</xdr:row>
      <xdr:rowOff>198120</xdr:rowOff>
    </xdr:from>
    <xdr:to>
      <xdr:col>7</xdr:col>
      <xdr:colOff>2162175</xdr:colOff>
      <xdr:row>21</xdr:row>
      <xdr:rowOff>167640</xdr:rowOff>
    </xdr:to>
    <xdr:sp macro="" textlink="">
      <xdr:nvSpPr>
        <xdr:cNvPr id="49364" name="Oval 3">
          <a:extLst>
            <a:ext uri="{FF2B5EF4-FFF2-40B4-BE49-F238E27FC236}">
              <a16:creationId xmlns:a16="http://schemas.microsoft.com/office/drawing/2014/main" id="{00000000-0008-0000-0000-0000D4C00000}"/>
            </a:ext>
          </a:extLst>
        </xdr:cNvPr>
        <xdr:cNvSpPr>
          <a:spLocks noChangeArrowheads="1"/>
        </xdr:cNvSpPr>
      </xdr:nvSpPr>
      <xdr:spPr bwMode="auto">
        <a:xfrm>
          <a:off x="4577715" y="3017520"/>
          <a:ext cx="3232785" cy="426720"/>
        </a:xfrm>
        <a:prstGeom prst="ellipse">
          <a:avLst/>
        </a:prstGeom>
        <a:noFill/>
        <a:ln w="63500" algn="ctr">
          <a:solidFill>
            <a:srgbClr val="FF0000">
              <a:alpha val="70195"/>
            </a:srgbClr>
          </a:solidFill>
          <a:round/>
          <a:headEnd/>
          <a:tailEnd/>
        </a:ln>
      </xdr:spPr>
    </xdr:sp>
    <xdr:clientData/>
  </xdr:twoCellAnchor>
  <xdr:twoCellAnchor editAs="oneCell">
    <xdr:from>
      <xdr:col>0</xdr:col>
      <xdr:colOff>144780</xdr:colOff>
      <xdr:row>0</xdr:row>
      <xdr:rowOff>121920</xdr:rowOff>
    </xdr:from>
    <xdr:to>
      <xdr:col>2</xdr:col>
      <xdr:colOff>502920</xdr:colOff>
      <xdr:row>0</xdr:row>
      <xdr:rowOff>358140</xdr:rowOff>
    </xdr:to>
    <xdr:pic>
      <xdr:nvPicPr>
        <xdr:cNvPr id="49368" name="Picture 5" descr="CUPE_text_bw.jpg">
          <a:extLst>
            <a:ext uri="{FF2B5EF4-FFF2-40B4-BE49-F238E27FC236}">
              <a16:creationId xmlns:a16="http://schemas.microsoft.com/office/drawing/2014/main" id="{00000000-0008-0000-0000-0000D8C00000}"/>
            </a:ext>
          </a:extLst>
        </xdr:cNvPr>
        <xdr:cNvPicPr>
          <a:picLocks noChangeAspect="1"/>
        </xdr:cNvPicPr>
      </xdr:nvPicPr>
      <xdr:blipFill>
        <a:blip xmlns:r="http://schemas.openxmlformats.org/officeDocument/2006/relationships" r:embed="rId1" cstate="print"/>
        <a:srcRect/>
        <a:stretch>
          <a:fillRect/>
        </a:stretch>
      </xdr:blipFill>
      <xdr:spPr bwMode="auto">
        <a:xfrm>
          <a:off x="144780" y="121920"/>
          <a:ext cx="1310640" cy="23622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88900</xdr:colOff>
      <xdr:row>0</xdr:row>
      <xdr:rowOff>50800</xdr:rowOff>
    </xdr:from>
    <xdr:to>
      <xdr:col>17</xdr:col>
      <xdr:colOff>419100</xdr:colOff>
      <xdr:row>21</xdr:row>
      <xdr:rowOff>330199</xdr:rowOff>
    </xdr:to>
    <xdr:pic>
      <xdr:nvPicPr>
        <xdr:cNvPr id="23" name="Picture 22" descr="BUDGET NOTES.docx - Word">
          <a:extLst>
            <a:ext uri="{FF2B5EF4-FFF2-40B4-BE49-F238E27FC236}">
              <a16:creationId xmlns:a16="http://schemas.microsoft.com/office/drawing/2014/main" id="{00000000-0008-0000-0900-00001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0161" t="7048" r="35658" b="5390"/>
        <a:stretch/>
      </xdr:blipFill>
      <xdr:spPr>
        <a:xfrm>
          <a:off x="11277600" y="50800"/>
          <a:ext cx="5816600" cy="9715499"/>
        </a:xfrm>
        <a:prstGeom prst="rect">
          <a:avLst/>
        </a:prstGeom>
        <a:ln w="19050">
          <a:solidFill>
            <a:schemeClr val="tx1"/>
          </a:solid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76201</xdr:colOff>
      <xdr:row>10</xdr:row>
      <xdr:rowOff>47625</xdr:rowOff>
    </xdr:from>
    <xdr:to>
      <xdr:col>14</xdr:col>
      <xdr:colOff>542925</xdr:colOff>
      <xdr:row>10</xdr:row>
      <xdr:rowOff>332231</xdr:rowOff>
    </xdr:to>
    <xdr:sp macro="" textlink="">
      <xdr:nvSpPr>
        <xdr:cNvPr id="2" name="Left Arrow 1">
          <a:extLst>
            <a:ext uri="{FF2B5EF4-FFF2-40B4-BE49-F238E27FC236}">
              <a16:creationId xmlns:a16="http://schemas.microsoft.com/office/drawing/2014/main" id="{00000000-0008-0000-0B00-000002000000}"/>
            </a:ext>
          </a:extLst>
        </xdr:cNvPr>
        <xdr:cNvSpPr/>
      </xdr:nvSpPr>
      <xdr:spPr bwMode="auto">
        <a:xfrm>
          <a:off x="10344151" y="2324100"/>
          <a:ext cx="466724" cy="284606"/>
        </a:xfrm>
        <a:prstGeom prst="leftArrow">
          <a:avLst/>
        </a:prstGeom>
        <a:solidFill>
          <a:srgbClr val="C0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542925</xdr:colOff>
      <xdr:row>23</xdr:row>
      <xdr:rowOff>123825</xdr:rowOff>
    </xdr:from>
    <xdr:to>
      <xdr:col>4</xdr:col>
      <xdr:colOff>533400</xdr:colOff>
      <xdr:row>24</xdr:row>
      <xdr:rowOff>133350</xdr:rowOff>
    </xdr:to>
    <xdr:sp macro="" textlink="">
      <xdr:nvSpPr>
        <xdr:cNvPr id="7" name="Oval 6">
          <a:extLst>
            <a:ext uri="{FF2B5EF4-FFF2-40B4-BE49-F238E27FC236}">
              <a16:creationId xmlns:a16="http://schemas.microsoft.com/office/drawing/2014/main" id="{00000000-0008-0000-0B00-000007000000}"/>
            </a:ext>
          </a:extLst>
        </xdr:cNvPr>
        <xdr:cNvSpPr/>
      </xdr:nvSpPr>
      <xdr:spPr bwMode="auto">
        <a:xfrm>
          <a:off x="1390650" y="5762625"/>
          <a:ext cx="1209675" cy="342900"/>
        </a:xfrm>
        <a:prstGeom prst="ellipse">
          <a:avLst/>
        </a:prstGeom>
        <a:noFill/>
        <a:ln w="571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5</xdr:col>
      <xdr:colOff>188567</xdr:colOff>
      <xdr:row>66</xdr:row>
      <xdr:rowOff>76200</xdr:rowOff>
    </xdr:from>
    <xdr:to>
      <xdr:col>5</xdr:col>
      <xdr:colOff>736600</xdr:colOff>
      <xdr:row>68</xdr:row>
      <xdr:rowOff>78370</xdr:rowOff>
    </xdr:to>
    <xdr:sp macro="" textlink="">
      <xdr:nvSpPr>
        <xdr:cNvPr id="12" name="Left Arrow 11">
          <a:extLst>
            <a:ext uri="{FF2B5EF4-FFF2-40B4-BE49-F238E27FC236}">
              <a16:creationId xmlns:a16="http://schemas.microsoft.com/office/drawing/2014/main" id="{00000000-0008-0000-0B00-00000C000000}"/>
            </a:ext>
          </a:extLst>
        </xdr:cNvPr>
        <xdr:cNvSpPr/>
      </xdr:nvSpPr>
      <xdr:spPr bwMode="auto">
        <a:xfrm>
          <a:off x="4493867" y="15011400"/>
          <a:ext cx="548033" cy="459370"/>
        </a:xfrm>
        <a:prstGeom prst="leftArrow">
          <a:avLst/>
        </a:prstGeom>
        <a:solidFill>
          <a:srgbClr val="C0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editAs="oneCell">
    <xdr:from>
      <xdr:col>0</xdr:col>
      <xdr:colOff>182880</xdr:colOff>
      <xdr:row>0</xdr:row>
      <xdr:rowOff>45720</xdr:rowOff>
    </xdr:from>
    <xdr:to>
      <xdr:col>2</xdr:col>
      <xdr:colOff>302895</xdr:colOff>
      <xdr:row>0</xdr:row>
      <xdr:rowOff>281940</xdr:rowOff>
    </xdr:to>
    <xdr:pic>
      <xdr:nvPicPr>
        <xdr:cNvPr id="18" name="Picture 5" descr="CUPE_text_bw.jpg">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1" cstate="print"/>
        <a:srcRect/>
        <a:stretch>
          <a:fillRect/>
        </a:stretch>
      </xdr:blipFill>
      <xdr:spPr bwMode="auto">
        <a:xfrm>
          <a:off x="182880" y="45720"/>
          <a:ext cx="1310640" cy="236220"/>
        </a:xfrm>
        <a:prstGeom prst="rect">
          <a:avLst/>
        </a:prstGeom>
        <a:noFill/>
        <a:ln w="9525">
          <a:noFill/>
          <a:miter lim="800000"/>
          <a:headEnd/>
          <a:tailEnd/>
        </a:ln>
      </xdr:spPr>
    </xdr:pic>
    <xdr:clientData/>
  </xdr:twoCellAnchor>
  <xdr:twoCellAnchor>
    <xdr:from>
      <xdr:col>6</xdr:col>
      <xdr:colOff>119962</xdr:colOff>
      <xdr:row>34</xdr:row>
      <xdr:rowOff>152400</xdr:rowOff>
    </xdr:from>
    <xdr:to>
      <xdr:col>6</xdr:col>
      <xdr:colOff>676276</xdr:colOff>
      <xdr:row>37</xdr:row>
      <xdr:rowOff>3726</xdr:rowOff>
    </xdr:to>
    <xdr:sp macro="" textlink="">
      <xdr:nvSpPr>
        <xdr:cNvPr id="20" name="Left Arrow 19">
          <a:extLst>
            <a:ext uri="{FF2B5EF4-FFF2-40B4-BE49-F238E27FC236}">
              <a16:creationId xmlns:a16="http://schemas.microsoft.com/office/drawing/2014/main" id="{00000000-0008-0000-0B00-000014000000}"/>
            </a:ext>
          </a:extLst>
        </xdr:cNvPr>
        <xdr:cNvSpPr/>
      </xdr:nvSpPr>
      <xdr:spPr bwMode="auto">
        <a:xfrm>
          <a:off x="5272987" y="8553450"/>
          <a:ext cx="556314" cy="489501"/>
        </a:xfrm>
        <a:prstGeom prst="leftArrow">
          <a:avLst/>
        </a:prstGeom>
        <a:solidFill>
          <a:srgbClr val="C0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editAs="oneCell">
    <xdr:from>
      <xdr:col>0</xdr:col>
      <xdr:colOff>311150</xdr:colOff>
      <xdr:row>88</xdr:row>
      <xdr:rowOff>95249</xdr:rowOff>
    </xdr:from>
    <xdr:to>
      <xdr:col>2</xdr:col>
      <xdr:colOff>596900</xdr:colOff>
      <xdr:row>88</xdr:row>
      <xdr:rowOff>361268</xdr:rowOff>
    </xdr:to>
    <xdr:pic>
      <xdr:nvPicPr>
        <xdr:cNvPr id="17" name="Picture 5" descr="CUPE_text_bw.jpg">
          <a:extLst>
            <a:ext uri="{FF2B5EF4-FFF2-40B4-BE49-F238E27FC236}">
              <a16:creationId xmlns:a16="http://schemas.microsoft.com/office/drawing/2014/main" id="{00000000-0008-0000-0B00-000011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150" y="19805649"/>
          <a:ext cx="1479550" cy="2660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354331</xdr:colOff>
      <xdr:row>0</xdr:row>
      <xdr:rowOff>65035</xdr:rowOff>
    </xdr:from>
    <xdr:to>
      <xdr:col>2</xdr:col>
      <xdr:colOff>247651</xdr:colOff>
      <xdr:row>0</xdr:row>
      <xdr:rowOff>396239</xdr:rowOff>
    </xdr:to>
    <xdr:pic>
      <xdr:nvPicPr>
        <xdr:cNvPr id="7" name="Picture 5" descr="CUPE_text_bw.jpg">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354331" y="65035"/>
          <a:ext cx="1017270" cy="331204"/>
        </a:xfrm>
        <a:prstGeom prst="rect">
          <a:avLst/>
        </a:prstGeom>
        <a:noFill/>
        <a:ln w="9525">
          <a:noFill/>
          <a:miter lim="800000"/>
          <a:headEnd/>
          <a:tailEnd/>
        </a:ln>
      </xdr:spPr>
    </xdr:pic>
    <xdr:clientData/>
  </xdr:twoCellAnchor>
  <xdr:twoCellAnchor editAs="oneCell">
    <xdr:from>
      <xdr:col>5</xdr:col>
      <xdr:colOff>241300</xdr:colOff>
      <xdr:row>32</xdr:row>
      <xdr:rowOff>127000</xdr:rowOff>
    </xdr:from>
    <xdr:to>
      <xdr:col>9</xdr:col>
      <xdr:colOff>673100</xdr:colOff>
      <xdr:row>56</xdr:row>
      <xdr:rowOff>101600</xdr:rowOff>
    </xdr:to>
    <xdr:pic>
      <xdr:nvPicPr>
        <xdr:cNvPr id="2" name="Picture 1" descr="PER CAP FORM - DR LOCALS LOCAL 1234.docx - Word">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129" t="3452" r="24357" b="1"/>
        <a:stretch/>
      </xdr:blipFill>
      <xdr:spPr>
        <a:xfrm>
          <a:off x="3454400" y="6464300"/>
          <a:ext cx="3708400" cy="3937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125730</xdr:colOff>
      <xdr:row>0</xdr:row>
      <xdr:rowOff>26670</xdr:rowOff>
    </xdr:from>
    <xdr:to>
      <xdr:col>2</xdr:col>
      <xdr:colOff>333375</xdr:colOff>
      <xdr:row>0</xdr:row>
      <xdr:rowOff>311357</xdr:rowOff>
    </xdr:to>
    <xdr:pic>
      <xdr:nvPicPr>
        <xdr:cNvPr id="2" name="Picture 5" descr="CUPE_text_bw.jp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25730" y="26670"/>
          <a:ext cx="1112520" cy="284687"/>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2</xdr:col>
      <xdr:colOff>83820</xdr:colOff>
      <xdr:row>0</xdr:row>
      <xdr:rowOff>332312</xdr:rowOff>
    </xdr:to>
    <xdr:pic>
      <xdr:nvPicPr>
        <xdr:cNvPr id="2" name="Picture 5" descr="CUPE_text_bw.jp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09550" y="47625"/>
          <a:ext cx="1283970" cy="284687"/>
        </a:xfrm>
        <a:prstGeom prst="rect">
          <a:avLst/>
        </a:prstGeom>
        <a:noFill/>
        <a:ln w="9525">
          <a:noFill/>
          <a:miter lim="800000"/>
          <a:headEnd/>
          <a:tailEnd/>
        </a:ln>
      </xdr:spPr>
    </xdr:pic>
    <xdr:clientData/>
  </xdr:twoCellAnchor>
  <xdr:twoCellAnchor editAs="oneCell">
    <xdr:from>
      <xdr:col>1</xdr:col>
      <xdr:colOff>38101</xdr:colOff>
      <xdr:row>7</xdr:row>
      <xdr:rowOff>66675</xdr:rowOff>
    </xdr:from>
    <xdr:to>
      <xdr:col>14</xdr:col>
      <xdr:colOff>152401</xdr:colOff>
      <xdr:row>41</xdr:row>
      <xdr:rowOff>47625</xdr:rowOff>
    </xdr:to>
    <xdr:pic>
      <xdr:nvPicPr>
        <xdr:cNvPr id="8" name="Picture 7" descr="EXAMPLE OF A WRITTEN REPORT TO THE PRESIDENT AND SECRETARY-TREASURER.docx - Word">
          <a:extLst>
            <a:ext uri="{FF2B5EF4-FFF2-40B4-BE49-F238E27FC236}">
              <a16:creationId xmlns:a16="http://schemas.microsoft.com/office/drawing/2014/main" id="{00000000-0008-0000-0E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377" t="11940" r="19910" b="1797"/>
        <a:stretch/>
      </xdr:blipFill>
      <xdr:spPr>
        <a:xfrm>
          <a:off x="838201" y="1638300"/>
          <a:ext cx="8039100" cy="5486400"/>
        </a:xfrm>
        <a:prstGeom prst="rect">
          <a:avLst/>
        </a:prstGeom>
        <a:ln w="19050" cap="sq">
          <a:solidFill>
            <a:srgbClr val="000000"/>
          </a:solidFill>
          <a:miter lim="800000"/>
        </a:ln>
        <a:effectLst>
          <a:outerShdw blurRad="57150" dist="50800" dir="2700000" algn="tl" rotWithShape="0">
            <a:srgbClr val="000000">
              <a:alpha val="40000"/>
            </a:srgbClr>
          </a:outerShdw>
        </a:effectLst>
      </xdr:spPr>
    </xdr:pic>
    <xdr:clientData/>
  </xdr:twoCellAnchor>
  <xdr:twoCellAnchor editAs="oneCell">
    <xdr:from>
      <xdr:col>1</xdr:col>
      <xdr:colOff>28575</xdr:colOff>
      <xdr:row>46</xdr:row>
      <xdr:rowOff>47625</xdr:rowOff>
    </xdr:from>
    <xdr:to>
      <xdr:col>14</xdr:col>
      <xdr:colOff>171450</xdr:colOff>
      <xdr:row>79</xdr:row>
      <xdr:rowOff>152400</xdr:rowOff>
    </xdr:to>
    <xdr:pic>
      <xdr:nvPicPr>
        <xdr:cNvPr id="9" name="Picture 8" descr="EXAMPLE OF A WRITTEN RESPONSE FROM THE LOCAL SECRETARY-TREASURER.docx - Word">
          <a:extLst>
            <a:ext uri="{FF2B5EF4-FFF2-40B4-BE49-F238E27FC236}">
              <a16:creationId xmlns:a16="http://schemas.microsoft.com/office/drawing/2014/main" id="{00000000-0008-0000-0E00-000009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8521" t="13402" r="20199" b="2357"/>
        <a:stretch/>
      </xdr:blipFill>
      <xdr:spPr>
        <a:xfrm>
          <a:off x="828675" y="8448675"/>
          <a:ext cx="8067675" cy="5448300"/>
        </a:xfrm>
        <a:prstGeom prst="rect">
          <a:avLst/>
        </a:prstGeom>
        <a:ln w="19050" cap="sq" cmpd="thickThin">
          <a:solidFill>
            <a:srgbClr val="000000"/>
          </a:solidFill>
          <a:prstDash val="solid"/>
          <a:miter lim="800000"/>
        </a:ln>
        <a:effectLst>
          <a:innerShdw blurRad="76200">
            <a:srgbClr val="000000"/>
          </a:innerShdw>
        </a:effectLst>
      </xdr:spPr>
    </xdr:pic>
    <xdr:clientData/>
  </xdr:twoCellAnchor>
  <xdr:twoCellAnchor editAs="oneCell">
    <xdr:from>
      <xdr:col>1</xdr:col>
      <xdr:colOff>28576</xdr:colOff>
      <xdr:row>85</xdr:row>
      <xdr:rowOff>57150</xdr:rowOff>
    </xdr:from>
    <xdr:to>
      <xdr:col>14</xdr:col>
      <xdr:colOff>161926</xdr:colOff>
      <xdr:row>121</xdr:row>
      <xdr:rowOff>142875</xdr:rowOff>
    </xdr:to>
    <xdr:pic>
      <xdr:nvPicPr>
        <xdr:cNvPr id="10" name="Picture 9" descr="EXAMPLE OF A WRITTEN REPORT TO THE LOCAL MEMBERSHIP.docx - Word">
          <a:extLst>
            <a:ext uri="{FF2B5EF4-FFF2-40B4-BE49-F238E27FC236}">
              <a16:creationId xmlns:a16="http://schemas.microsoft.com/office/drawing/2014/main" id="{00000000-0008-0000-0E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8810" t="14246" r="19983" b="2298"/>
        <a:stretch/>
      </xdr:blipFill>
      <xdr:spPr>
        <a:xfrm>
          <a:off x="828676" y="15449550"/>
          <a:ext cx="8058150" cy="5915025"/>
        </a:xfrm>
        <a:prstGeom prst="rect">
          <a:avLst/>
        </a:prstGeom>
        <a:ln w="19050" cap="sq" cmpd="thickThin">
          <a:solidFill>
            <a:srgbClr val="000000"/>
          </a:solidFill>
          <a:prstDash val="solid"/>
          <a:miter lim="800000"/>
        </a:ln>
        <a:effectLst>
          <a:innerShdw blurRad="76200">
            <a:srgbClr val="000000"/>
          </a:innerShdw>
        </a:effec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342900</xdr:colOff>
      <xdr:row>0</xdr:row>
      <xdr:rowOff>28575</xdr:rowOff>
    </xdr:from>
    <xdr:to>
      <xdr:col>1</xdr:col>
      <xdr:colOff>476796</xdr:colOff>
      <xdr:row>0</xdr:row>
      <xdr:rowOff>303737</xdr:rowOff>
    </xdr:to>
    <xdr:pic>
      <xdr:nvPicPr>
        <xdr:cNvPr id="3" name="Picture 5" descr="CUPE_text_bw.jpg">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42900" y="28575"/>
          <a:ext cx="743496" cy="275162"/>
        </a:xfrm>
        <a:prstGeom prst="rect">
          <a:avLst/>
        </a:prstGeom>
        <a:noFill/>
        <a:ln w="9525">
          <a:noFill/>
          <a:miter lim="800000"/>
          <a:headEnd/>
          <a:tailEnd/>
        </a:ln>
      </xdr:spPr>
    </xdr:pic>
    <xdr:clientData/>
  </xdr:twoCellAnchor>
  <xdr:twoCellAnchor editAs="oneCell">
    <xdr:from>
      <xdr:col>3</xdr:col>
      <xdr:colOff>304801</xdr:colOff>
      <xdr:row>2</xdr:row>
      <xdr:rowOff>114300</xdr:rowOff>
    </xdr:from>
    <xdr:to>
      <xdr:col>11</xdr:col>
      <xdr:colOff>333375</xdr:colOff>
      <xdr:row>34</xdr:row>
      <xdr:rowOff>74296</xdr:rowOff>
    </xdr:to>
    <xdr:pic>
      <xdr:nvPicPr>
        <xdr:cNvPr id="4" name="Picture 3" descr="ARTICLE B.3.12.docx - Word">
          <a:extLst>
            <a:ext uri="{FF2B5EF4-FFF2-40B4-BE49-F238E27FC236}">
              <a16:creationId xmlns:a16="http://schemas.microsoft.com/office/drawing/2014/main" id="{00000000-0008-0000-0F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226" t="3155" r="38484" b="9823"/>
        <a:stretch/>
      </xdr:blipFill>
      <xdr:spPr>
        <a:xfrm>
          <a:off x="1828801" y="628650"/>
          <a:ext cx="4905374" cy="5141596"/>
        </a:xfrm>
        <a:prstGeom prst="rect">
          <a:avLst/>
        </a:prstGeom>
        <a:ln w="228600" cap="sq" cmpd="thickThin">
          <a:solidFill>
            <a:srgbClr val="000000"/>
          </a:solidFill>
          <a:prstDash val="solid"/>
          <a:miter lim="800000"/>
        </a:ln>
        <a:effectLst>
          <a:innerShdw blurRad="76200">
            <a:srgbClr val="000000"/>
          </a:inn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266700</xdr:colOff>
      <xdr:row>0</xdr:row>
      <xdr:rowOff>7620</xdr:rowOff>
    </xdr:from>
    <xdr:to>
      <xdr:col>3</xdr:col>
      <xdr:colOff>399415</xdr:colOff>
      <xdr:row>0</xdr:row>
      <xdr:rowOff>281940</xdr:rowOff>
    </xdr:to>
    <xdr:pic>
      <xdr:nvPicPr>
        <xdr:cNvPr id="2174" name="Picture 5" descr="CUPE_text_bw.jpg">
          <a:extLst>
            <a:ext uri="{FF2B5EF4-FFF2-40B4-BE49-F238E27FC236}">
              <a16:creationId xmlns:a16="http://schemas.microsoft.com/office/drawing/2014/main" id="{00000000-0008-0000-0100-00007E080000}"/>
            </a:ext>
          </a:extLst>
        </xdr:cNvPr>
        <xdr:cNvPicPr>
          <a:picLocks noChangeAspect="1"/>
        </xdr:cNvPicPr>
      </xdr:nvPicPr>
      <xdr:blipFill>
        <a:blip xmlns:r="http://schemas.openxmlformats.org/officeDocument/2006/relationships" r:embed="rId1" cstate="print"/>
        <a:srcRect/>
        <a:stretch>
          <a:fillRect/>
        </a:stretch>
      </xdr:blipFill>
      <xdr:spPr bwMode="auto">
        <a:xfrm>
          <a:off x="701040" y="7620"/>
          <a:ext cx="1623060" cy="27432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0</xdr:row>
      <xdr:rowOff>45720</xdr:rowOff>
    </xdr:from>
    <xdr:to>
      <xdr:col>3</xdr:col>
      <xdr:colOff>452120</xdr:colOff>
      <xdr:row>0</xdr:row>
      <xdr:rowOff>236220</xdr:rowOff>
    </xdr:to>
    <xdr:pic>
      <xdr:nvPicPr>
        <xdr:cNvPr id="31851" name="Picture 4" descr="CUPE_text_bw.jpg">
          <a:extLst>
            <a:ext uri="{FF2B5EF4-FFF2-40B4-BE49-F238E27FC236}">
              <a16:creationId xmlns:a16="http://schemas.microsoft.com/office/drawing/2014/main" id="{00000000-0008-0000-0200-00006B7C0000}"/>
            </a:ext>
          </a:extLst>
        </xdr:cNvPr>
        <xdr:cNvPicPr>
          <a:picLocks noChangeAspect="1"/>
        </xdr:cNvPicPr>
      </xdr:nvPicPr>
      <xdr:blipFill>
        <a:blip xmlns:r="http://schemas.openxmlformats.org/officeDocument/2006/relationships" r:embed="rId1" cstate="print"/>
        <a:srcRect/>
        <a:stretch>
          <a:fillRect/>
        </a:stretch>
      </xdr:blipFill>
      <xdr:spPr bwMode="auto">
        <a:xfrm>
          <a:off x="624840" y="45720"/>
          <a:ext cx="1767840" cy="190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205740</xdr:colOff>
      <xdr:row>0</xdr:row>
      <xdr:rowOff>45720</xdr:rowOff>
    </xdr:from>
    <xdr:to>
      <xdr:col>3</xdr:col>
      <xdr:colOff>551180</xdr:colOff>
      <xdr:row>0</xdr:row>
      <xdr:rowOff>243840</xdr:rowOff>
    </xdr:to>
    <xdr:pic>
      <xdr:nvPicPr>
        <xdr:cNvPr id="32888" name="Picture 2" descr="CUPE_text_bw.jpg">
          <a:extLst>
            <a:ext uri="{FF2B5EF4-FFF2-40B4-BE49-F238E27FC236}">
              <a16:creationId xmlns:a16="http://schemas.microsoft.com/office/drawing/2014/main" id="{00000000-0008-0000-0300-000078800000}"/>
            </a:ext>
          </a:extLst>
        </xdr:cNvPr>
        <xdr:cNvPicPr>
          <a:picLocks noChangeAspect="1"/>
        </xdr:cNvPicPr>
      </xdr:nvPicPr>
      <xdr:blipFill>
        <a:blip xmlns:r="http://schemas.openxmlformats.org/officeDocument/2006/relationships" r:embed="rId1" cstate="print"/>
        <a:srcRect/>
        <a:stretch>
          <a:fillRect/>
        </a:stretch>
      </xdr:blipFill>
      <xdr:spPr bwMode="auto">
        <a:xfrm>
          <a:off x="640080" y="45720"/>
          <a:ext cx="1851660" cy="19812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137160</xdr:colOff>
      <xdr:row>0</xdr:row>
      <xdr:rowOff>38100</xdr:rowOff>
    </xdr:from>
    <xdr:to>
      <xdr:col>3</xdr:col>
      <xdr:colOff>642620</xdr:colOff>
      <xdr:row>0</xdr:row>
      <xdr:rowOff>259080</xdr:rowOff>
    </xdr:to>
    <xdr:pic>
      <xdr:nvPicPr>
        <xdr:cNvPr id="33898" name="Picture 1" descr="CUPE_text_bw.jpg">
          <a:extLst>
            <a:ext uri="{FF2B5EF4-FFF2-40B4-BE49-F238E27FC236}">
              <a16:creationId xmlns:a16="http://schemas.microsoft.com/office/drawing/2014/main" id="{00000000-0008-0000-0400-00006A840000}"/>
            </a:ext>
          </a:extLst>
        </xdr:cNvPr>
        <xdr:cNvPicPr>
          <a:picLocks noChangeAspect="1"/>
        </xdr:cNvPicPr>
      </xdr:nvPicPr>
      <xdr:blipFill>
        <a:blip xmlns:r="http://schemas.openxmlformats.org/officeDocument/2006/relationships" r:embed="rId1" cstate="print"/>
        <a:srcRect/>
        <a:stretch>
          <a:fillRect/>
        </a:stretch>
      </xdr:blipFill>
      <xdr:spPr bwMode="auto">
        <a:xfrm>
          <a:off x="571500" y="38100"/>
          <a:ext cx="2011680" cy="2209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129540</xdr:colOff>
      <xdr:row>0</xdr:row>
      <xdr:rowOff>38100</xdr:rowOff>
    </xdr:from>
    <xdr:to>
      <xdr:col>3</xdr:col>
      <xdr:colOff>444500</xdr:colOff>
      <xdr:row>0</xdr:row>
      <xdr:rowOff>236220</xdr:rowOff>
    </xdr:to>
    <xdr:pic>
      <xdr:nvPicPr>
        <xdr:cNvPr id="34920" name="Picture 1" descr="CUPE_text_bw.jpg">
          <a:extLst>
            <a:ext uri="{FF2B5EF4-FFF2-40B4-BE49-F238E27FC236}">
              <a16:creationId xmlns:a16="http://schemas.microsoft.com/office/drawing/2014/main" id="{00000000-0008-0000-0500-000068880000}"/>
            </a:ext>
          </a:extLst>
        </xdr:cNvPr>
        <xdr:cNvPicPr>
          <a:picLocks noChangeAspect="1"/>
        </xdr:cNvPicPr>
      </xdr:nvPicPr>
      <xdr:blipFill>
        <a:blip xmlns:r="http://schemas.openxmlformats.org/officeDocument/2006/relationships" r:embed="rId1" cstate="print"/>
        <a:srcRect/>
        <a:stretch>
          <a:fillRect/>
        </a:stretch>
      </xdr:blipFill>
      <xdr:spPr bwMode="auto">
        <a:xfrm>
          <a:off x="563880" y="38100"/>
          <a:ext cx="1821180" cy="19812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205740</xdr:colOff>
      <xdr:row>0</xdr:row>
      <xdr:rowOff>38100</xdr:rowOff>
    </xdr:from>
    <xdr:to>
      <xdr:col>3</xdr:col>
      <xdr:colOff>604520</xdr:colOff>
      <xdr:row>0</xdr:row>
      <xdr:rowOff>236220</xdr:rowOff>
    </xdr:to>
    <xdr:pic>
      <xdr:nvPicPr>
        <xdr:cNvPr id="35947" name="Picture 1" descr="CUPE_text_bw.jpg">
          <a:extLst>
            <a:ext uri="{FF2B5EF4-FFF2-40B4-BE49-F238E27FC236}">
              <a16:creationId xmlns:a16="http://schemas.microsoft.com/office/drawing/2014/main" id="{00000000-0008-0000-0600-00006B8C0000}"/>
            </a:ext>
          </a:extLst>
        </xdr:cNvPr>
        <xdr:cNvPicPr>
          <a:picLocks noChangeAspect="1"/>
        </xdr:cNvPicPr>
      </xdr:nvPicPr>
      <xdr:blipFill>
        <a:blip xmlns:r="http://schemas.openxmlformats.org/officeDocument/2006/relationships" r:embed="rId1" cstate="print"/>
        <a:srcRect/>
        <a:stretch>
          <a:fillRect/>
        </a:stretch>
      </xdr:blipFill>
      <xdr:spPr bwMode="auto">
        <a:xfrm>
          <a:off x="640080" y="38100"/>
          <a:ext cx="1905000" cy="19812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137160</xdr:colOff>
      <xdr:row>0</xdr:row>
      <xdr:rowOff>126365</xdr:rowOff>
    </xdr:from>
    <xdr:to>
      <xdr:col>2</xdr:col>
      <xdr:colOff>581025</xdr:colOff>
      <xdr:row>1</xdr:row>
      <xdr:rowOff>69850</xdr:rowOff>
    </xdr:to>
    <xdr:pic>
      <xdr:nvPicPr>
        <xdr:cNvPr id="44135" name="Picture 1" descr="CUPE_text_bw.jpg">
          <a:extLst>
            <a:ext uri="{FF2B5EF4-FFF2-40B4-BE49-F238E27FC236}">
              <a16:creationId xmlns:a16="http://schemas.microsoft.com/office/drawing/2014/main" id="{00000000-0008-0000-0700-000067AC0000}"/>
            </a:ext>
          </a:extLst>
        </xdr:cNvPr>
        <xdr:cNvPicPr>
          <a:picLocks noChangeAspect="1"/>
        </xdr:cNvPicPr>
      </xdr:nvPicPr>
      <xdr:blipFill>
        <a:blip xmlns:r="http://schemas.openxmlformats.org/officeDocument/2006/relationships" r:embed="rId1" cstate="print"/>
        <a:srcRect/>
        <a:stretch>
          <a:fillRect/>
        </a:stretch>
      </xdr:blipFill>
      <xdr:spPr bwMode="auto">
        <a:xfrm>
          <a:off x="949960" y="126365"/>
          <a:ext cx="1624965" cy="42608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0</xdr:colOff>
      <xdr:row>47</xdr:row>
      <xdr:rowOff>0</xdr:rowOff>
    </xdr:from>
    <xdr:to>
      <xdr:col>5</xdr:col>
      <xdr:colOff>556260</xdr:colOff>
      <xdr:row>47</xdr:row>
      <xdr:rowOff>236220</xdr:rowOff>
    </xdr:to>
    <xdr:pic>
      <xdr:nvPicPr>
        <xdr:cNvPr id="16488" name="Picture 1" descr="CUPE_text_bw.jpg">
          <a:extLst>
            <a:ext uri="{FF2B5EF4-FFF2-40B4-BE49-F238E27FC236}">
              <a16:creationId xmlns:a16="http://schemas.microsoft.com/office/drawing/2014/main" id="{00000000-0008-0000-0800-000068400000}"/>
            </a:ext>
          </a:extLst>
        </xdr:cNvPr>
        <xdr:cNvPicPr>
          <a:picLocks noChangeAspect="1"/>
        </xdr:cNvPicPr>
      </xdr:nvPicPr>
      <xdr:blipFill>
        <a:blip xmlns:r="http://schemas.openxmlformats.org/officeDocument/2006/relationships" r:embed="rId1" cstate="print"/>
        <a:srcRect/>
        <a:stretch>
          <a:fillRect/>
        </a:stretch>
      </xdr:blipFill>
      <xdr:spPr bwMode="auto">
        <a:xfrm>
          <a:off x="10218420" y="21480780"/>
          <a:ext cx="1973580" cy="2362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upe.ca/financial-officers-handbook" TargetMode="External"/><Relationship Id="rId1" Type="http://schemas.openxmlformats.org/officeDocument/2006/relationships/hyperlink" Target="mailto:ledger@cupe.c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mailto:trustees@cupe.ca"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AU77"/>
  <sheetViews>
    <sheetView tabSelected="1" zoomScaleNormal="100" zoomScaleSheetLayoutView="100" workbookViewId="0">
      <selection activeCell="C17" sqref="C17:H17"/>
    </sheetView>
  </sheetViews>
  <sheetFormatPr defaultRowHeight="15"/>
  <cols>
    <col min="1" max="1" width="5.140625" customWidth="1"/>
    <col min="4" max="4" width="15.42578125" customWidth="1"/>
    <col min="5" max="5" width="12.28515625" customWidth="1"/>
    <col min="6" max="6" width="10.42578125" customWidth="1"/>
    <col min="7" max="7" width="28.28515625" customWidth="1"/>
    <col min="8" max="8" width="25.140625" customWidth="1"/>
    <col min="9" max="9" width="22" style="217" customWidth="1"/>
    <col min="10" max="10" width="24.5703125" customWidth="1"/>
    <col min="14" max="14" width="15.5703125" customWidth="1"/>
  </cols>
  <sheetData>
    <row r="1" spans="1:28" ht="33" customHeight="1">
      <c r="D1" s="786" t="s">
        <v>0</v>
      </c>
      <c r="E1" s="786"/>
      <c r="F1" s="786"/>
      <c r="G1" s="786"/>
      <c r="H1" s="786"/>
      <c r="I1" s="559"/>
      <c r="J1" s="75"/>
      <c r="K1" s="75"/>
      <c r="L1" s="75"/>
      <c r="M1" s="75"/>
      <c r="N1" s="75"/>
      <c r="O1" s="75"/>
      <c r="P1" s="75"/>
      <c r="Q1" s="75"/>
      <c r="R1" s="75"/>
      <c r="S1" s="75"/>
      <c r="T1" s="75"/>
      <c r="U1" s="75"/>
      <c r="V1" s="75"/>
      <c r="W1" s="75"/>
      <c r="X1" s="75"/>
      <c r="Y1" s="75"/>
      <c r="Z1" s="75"/>
      <c r="AA1" s="75"/>
      <c r="AB1" s="75"/>
    </row>
    <row r="2" spans="1:28" ht="15.75" thickBot="1"/>
    <row r="3" spans="1:28" ht="21" customHeight="1" thickBot="1">
      <c r="A3" s="76" t="s">
        <v>1</v>
      </c>
      <c r="B3" s="64" t="s">
        <v>2</v>
      </c>
      <c r="C3" s="65"/>
      <c r="D3" s="65"/>
      <c r="F3" s="65"/>
      <c r="J3" s="152"/>
      <c r="N3" s="155"/>
      <c r="O3" s="155"/>
      <c r="P3" s="155"/>
    </row>
    <row r="4" spans="1:28" ht="21" customHeight="1">
      <c r="A4" s="76"/>
      <c r="B4" s="64"/>
      <c r="C4" s="65"/>
      <c r="D4" s="65"/>
      <c r="F4" s="65"/>
      <c r="J4" s="158"/>
      <c r="N4" s="155"/>
      <c r="O4" s="155"/>
      <c r="P4" s="155"/>
    </row>
    <row r="5" spans="1:28" ht="15.75" thickBot="1">
      <c r="N5" s="155"/>
      <c r="O5" s="155"/>
      <c r="P5" s="155"/>
    </row>
    <row r="6" spans="1:28" ht="18.75" thickBot="1">
      <c r="A6" s="76" t="s">
        <v>3</v>
      </c>
      <c r="B6" s="64" t="s">
        <v>4</v>
      </c>
      <c r="H6" s="586" t="s">
        <v>5</v>
      </c>
      <c r="I6" s="587" t="s">
        <v>6</v>
      </c>
      <c r="J6" s="588" t="s">
        <v>7</v>
      </c>
      <c r="N6" s="155"/>
      <c r="O6" s="155"/>
      <c r="P6" s="155"/>
    </row>
    <row r="7" spans="1:28" ht="21" thickBot="1">
      <c r="H7" s="564">
        <v>1</v>
      </c>
      <c r="I7" s="584"/>
      <c r="J7" s="585"/>
      <c r="N7" s="155"/>
      <c r="O7" s="155"/>
      <c r="P7" s="155"/>
    </row>
    <row r="8" spans="1:28" ht="21" thickBot="1">
      <c r="A8" s="76"/>
      <c r="B8" s="64"/>
      <c r="H8" s="564">
        <v>2</v>
      </c>
      <c r="I8" s="560"/>
      <c r="J8" s="152"/>
      <c r="N8" s="155"/>
      <c r="O8" s="155"/>
      <c r="P8" s="155"/>
    </row>
    <row r="9" spans="1:28" ht="21" thickBot="1">
      <c r="A9" s="76"/>
      <c r="B9" s="581" t="s">
        <v>8</v>
      </c>
      <c r="C9" s="582"/>
      <c r="D9" s="582"/>
      <c r="E9" s="582"/>
      <c r="F9" s="582"/>
      <c r="G9" s="582"/>
      <c r="H9" s="564">
        <v>3</v>
      </c>
      <c r="I9" s="560"/>
      <c r="J9" s="152"/>
      <c r="N9" s="155"/>
      <c r="O9" s="155"/>
      <c r="P9" s="155"/>
    </row>
    <row r="10" spans="1:28" ht="21" thickBot="1">
      <c r="A10" s="76"/>
      <c r="B10" s="64"/>
      <c r="H10" s="564">
        <v>4</v>
      </c>
      <c r="I10" s="560"/>
      <c r="J10" s="152"/>
      <c r="N10" s="155"/>
      <c r="O10" s="155"/>
      <c r="P10" s="155"/>
    </row>
    <row r="11" spans="1:28" ht="21" thickBot="1">
      <c r="A11" s="76"/>
      <c r="B11" s="64"/>
      <c r="H11" s="564">
        <v>5</v>
      </c>
      <c r="I11" s="560"/>
      <c r="J11" s="152"/>
      <c r="N11" s="155"/>
      <c r="O11" s="155"/>
      <c r="P11" s="155"/>
    </row>
    <row r="12" spans="1:28" ht="21" thickBot="1">
      <c r="A12" s="76"/>
      <c r="B12" s="64"/>
      <c r="H12" s="564">
        <v>6</v>
      </c>
      <c r="I12" s="560"/>
      <c r="J12" s="152"/>
      <c r="N12" s="155"/>
      <c r="O12" s="155"/>
      <c r="P12" s="155"/>
    </row>
    <row r="14" spans="1:28" ht="15.75" thickBot="1"/>
    <row r="15" spans="1:28" ht="21" thickBot="1">
      <c r="A15" s="76" t="s">
        <v>9</v>
      </c>
      <c r="B15" s="64" t="s">
        <v>356</v>
      </c>
      <c r="J15" s="153"/>
      <c r="K15" s="67" t="s">
        <v>10</v>
      </c>
    </row>
    <row r="16" spans="1:28" ht="21" thickBot="1">
      <c r="A16" s="76"/>
      <c r="B16" s="64"/>
      <c r="J16" s="266"/>
      <c r="K16" s="67"/>
    </row>
    <row r="17" spans="1:21" ht="18.75" customHeight="1">
      <c r="B17" s="68" t="s">
        <v>10</v>
      </c>
      <c r="C17" s="787" t="s">
        <v>359</v>
      </c>
      <c r="D17" s="787"/>
      <c r="E17" s="787"/>
      <c r="F17" s="787"/>
      <c r="G17" s="787"/>
      <c r="H17" s="787"/>
      <c r="I17" s="561"/>
      <c r="J17" s="213" t="s">
        <v>11</v>
      </c>
      <c r="K17" s="214"/>
      <c r="L17" s="214"/>
      <c r="M17" s="202"/>
      <c r="N17" s="203"/>
    </row>
    <row r="18" spans="1:21" ht="13.5" customHeight="1" thickBot="1">
      <c r="I18" s="561"/>
      <c r="J18" s="204" t="s">
        <v>12</v>
      </c>
      <c r="K18" s="205"/>
      <c r="L18" s="206"/>
      <c r="M18" s="206"/>
      <c r="N18" s="207"/>
    </row>
    <row r="19" spans="1:21" ht="19.5" thickBot="1">
      <c r="B19" s="796" t="s">
        <v>13</v>
      </c>
      <c r="C19" s="797"/>
      <c r="D19" s="798"/>
      <c r="E19" s="799">
        <v>0</v>
      </c>
      <c r="F19" s="800"/>
      <c r="G19" s="799">
        <v>0</v>
      </c>
      <c r="H19" s="800"/>
      <c r="I19" s="561"/>
      <c r="J19" s="204" t="s">
        <v>14</v>
      </c>
      <c r="K19" s="205"/>
      <c r="L19" s="208"/>
      <c r="M19" s="206"/>
      <c r="N19" s="207"/>
      <c r="O19" s="5"/>
      <c r="P19" s="69"/>
      <c r="Q19" s="784"/>
      <c r="R19" s="784"/>
      <c r="S19" s="5"/>
      <c r="T19" s="5"/>
      <c r="U19" s="5"/>
    </row>
    <row r="20" spans="1:21" ht="19.5" thickBot="1">
      <c r="B20" s="791" t="s">
        <v>15</v>
      </c>
      <c r="C20" s="792"/>
      <c r="D20" s="793"/>
      <c r="E20" s="794">
        <v>0</v>
      </c>
      <c r="F20" s="795"/>
      <c r="G20" s="803"/>
      <c r="H20" s="804"/>
      <c r="I20" s="561"/>
      <c r="J20" s="204" t="s">
        <v>16</v>
      </c>
      <c r="K20" s="205"/>
      <c r="L20" s="208"/>
      <c r="M20" s="206"/>
      <c r="N20" s="207"/>
      <c r="O20" s="5"/>
      <c r="P20" s="69"/>
      <c r="Q20" s="200"/>
      <c r="R20" s="200"/>
      <c r="S20" s="5"/>
      <c r="T20" s="5"/>
      <c r="U20" s="5"/>
    </row>
    <row r="21" spans="1:21" ht="16.5" thickBot="1">
      <c r="B21" s="788" t="s">
        <v>17</v>
      </c>
      <c r="C21" s="789"/>
      <c r="D21" s="789"/>
      <c r="E21" s="789"/>
      <c r="F21" s="790"/>
      <c r="G21" s="801"/>
      <c r="H21" s="802"/>
      <c r="I21" s="561"/>
      <c r="J21" s="204"/>
      <c r="K21" s="205"/>
      <c r="L21" s="209"/>
      <c r="M21" s="206"/>
      <c r="N21" s="207"/>
      <c r="O21" s="5"/>
      <c r="P21" s="70"/>
      <c r="Q21" s="785"/>
      <c r="R21" s="783"/>
      <c r="S21" s="5"/>
      <c r="T21" s="5"/>
      <c r="U21" s="5"/>
    </row>
    <row r="22" spans="1:21" ht="16.5" thickBot="1">
      <c r="B22" s="71"/>
      <c r="C22" s="72"/>
      <c r="D22" s="72"/>
      <c r="E22" s="72"/>
      <c r="F22" s="72"/>
      <c r="G22" s="72"/>
      <c r="H22" s="201"/>
      <c r="I22" s="561"/>
      <c r="J22" s="580" t="s">
        <v>18</v>
      </c>
      <c r="K22" s="212" t="s">
        <v>19</v>
      </c>
      <c r="L22" s="778" t="s">
        <v>20</v>
      </c>
      <c r="M22" s="778"/>
      <c r="N22" s="779"/>
      <c r="O22" s="5"/>
      <c r="P22" s="70"/>
      <c r="Q22" s="782"/>
      <c r="R22" s="783"/>
      <c r="S22" s="5"/>
      <c r="T22" s="5"/>
      <c r="U22" s="5"/>
    </row>
    <row r="23" spans="1:21" ht="15.75">
      <c r="B23" s="53"/>
      <c r="C23" s="54"/>
      <c r="D23" s="54"/>
      <c r="E23" s="54"/>
      <c r="F23" s="54"/>
      <c r="G23" s="54"/>
      <c r="H23" s="55"/>
      <c r="I23" s="561"/>
      <c r="J23" s="210" t="s">
        <v>21</v>
      </c>
      <c r="K23" s="212" t="s">
        <v>19</v>
      </c>
      <c r="L23" s="778"/>
      <c r="M23" s="778"/>
      <c r="N23" s="779"/>
      <c r="O23" s="5"/>
      <c r="P23" s="70"/>
      <c r="Q23" s="782"/>
      <c r="R23" s="783"/>
      <c r="S23" s="5"/>
      <c r="T23" s="5"/>
      <c r="U23" s="5"/>
    </row>
    <row r="24" spans="1:21" ht="15.75">
      <c r="B24" s="771" t="s">
        <v>22</v>
      </c>
      <c r="C24" s="772"/>
      <c r="D24" s="772"/>
      <c r="E24" s="772"/>
      <c r="F24" s="772"/>
      <c r="G24" s="773"/>
      <c r="H24" s="774"/>
      <c r="I24" s="561"/>
      <c r="J24" s="211" t="s">
        <v>23</v>
      </c>
      <c r="K24" s="212" t="s">
        <v>19</v>
      </c>
      <c r="L24" s="778"/>
      <c r="M24" s="778"/>
      <c r="N24" s="779"/>
      <c r="O24" s="5"/>
      <c r="P24" s="70"/>
      <c r="Q24" s="782"/>
      <c r="R24" s="783"/>
      <c r="S24" s="5"/>
      <c r="T24" s="5"/>
      <c r="U24" s="5"/>
    </row>
    <row r="25" spans="1:21" ht="18" customHeight="1" thickBot="1">
      <c r="B25" s="58"/>
      <c r="C25" s="5"/>
      <c r="D25" s="5"/>
      <c r="E25" s="5"/>
      <c r="F25" s="5"/>
      <c r="G25" s="5"/>
      <c r="H25" s="52"/>
      <c r="I25" s="561"/>
      <c r="J25" s="215" t="s">
        <v>24</v>
      </c>
      <c r="K25" s="216" t="s">
        <v>19</v>
      </c>
      <c r="L25" s="780"/>
      <c r="M25" s="780"/>
      <c r="N25" s="781"/>
      <c r="O25" s="5"/>
      <c r="P25" s="70"/>
      <c r="Q25" s="782"/>
      <c r="R25" s="783"/>
      <c r="S25" s="5"/>
      <c r="T25" s="5"/>
      <c r="U25" s="5"/>
    </row>
    <row r="26" spans="1:21" ht="16.5" thickBot="1">
      <c r="B26" s="775" t="s">
        <v>25</v>
      </c>
      <c r="C26" s="776"/>
      <c r="D26" s="776"/>
      <c r="E26" s="776"/>
      <c r="F26" s="776"/>
      <c r="G26" s="56"/>
      <c r="H26" s="57"/>
      <c r="I26" s="10"/>
      <c r="O26" s="5"/>
      <c r="P26" s="70"/>
      <c r="Q26" s="782"/>
      <c r="R26" s="783"/>
      <c r="S26" s="5"/>
      <c r="T26" s="5"/>
      <c r="U26" s="5"/>
    </row>
    <row r="27" spans="1:21" ht="16.5" thickBot="1">
      <c r="B27" s="82"/>
      <c r="C27" s="82"/>
      <c r="D27" s="82"/>
      <c r="E27" s="82"/>
      <c r="F27" s="82"/>
      <c r="G27" s="5"/>
      <c r="H27" s="5"/>
      <c r="I27" s="10"/>
      <c r="O27" s="5"/>
      <c r="P27" s="70"/>
      <c r="Q27" s="81"/>
      <c r="R27" s="80"/>
      <c r="S27" s="5"/>
      <c r="T27" s="5"/>
      <c r="U27" s="5"/>
    </row>
    <row r="28" spans="1:21" ht="24.75" thickBot="1">
      <c r="A28" s="76" t="s">
        <v>26</v>
      </c>
      <c r="B28" s="64" t="s">
        <v>27</v>
      </c>
      <c r="J28" s="583" t="s">
        <v>28</v>
      </c>
      <c r="K28" s="67"/>
    </row>
    <row r="29" spans="1:21" ht="15.75">
      <c r="B29" s="82"/>
      <c r="C29" s="82"/>
      <c r="D29" s="82"/>
      <c r="E29" s="82"/>
      <c r="F29" s="82"/>
      <c r="G29" s="5"/>
      <c r="H29" s="5"/>
      <c r="I29" s="10"/>
      <c r="O29" s="5"/>
      <c r="P29" s="70"/>
      <c r="Q29" s="81"/>
      <c r="R29" s="80"/>
      <c r="S29" s="5"/>
      <c r="T29" s="5"/>
      <c r="U29" s="5"/>
    </row>
    <row r="30" spans="1:21" ht="24" customHeight="1" thickBot="1">
      <c r="A30" s="79"/>
      <c r="B30" s="83"/>
      <c r="C30" s="79"/>
      <c r="D30" s="79"/>
      <c r="E30" s="79"/>
      <c r="F30" s="79"/>
      <c r="G30" s="79"/>
      <c r="H30" s="79"/>
      <c r="I30" s="562"/>
      <c r="J30" s="79"/>
      <c r="K30" s="79"/>
      <c r="L30" s="79"/>
      <c r="M30" s="79"/>
      <c r="N30" s="79"/>
    </row>
    <row r="31" spans="1:21" ht="27.75">
      <c r="D31" s="777" t="s">
        <v>29</v>
      </c>
      <c r="E31" s="777"/>
      <c r="F31" s="777"/>
      <c r="G31" s="75"/>
      <c r="H31" s="75"/>
      <c r="I31" s="75"/>
    </row>
    <row r="32" spans="1:21" ht="12.75">
      <c r="I32"/>
    </row>
    <row r="33" spans="1:9" ht="18">
      <c r="A33" s="73" t="s">
        <v>30</v>
      </c>
      <c r="B33" s="64" t="s">
        <v>31</v>
      </c>
      <c r="C33" s="64"/>
      <c r="D33" s="64"/>
      <c r="E33" s="64"/>
      <c r="F33" s="66"/>
      <c r="I33"/>
    </row>
    <row r="34" spans="1:9" ht="12.75">
      <c r="I34"/>
    </row>
    <row r="35" spans="1:9" ht="14.25">
      <c r="B35" s="184" t="s">
        <v>32</v>
      </c>
      <c r="I35"/>
    </row>
    <row r="36" spans="1:9" ht="12.75">
      <c r="I36"/>
    </row>
    <row r="37" spans="1:9" ht="18">
      <c r="A37" s="73" t="s">
        <v>33</v>
      </c>
      <c r="B37" s="64" t="s">
        <v>34</v>
      </c>
      <c r="C37" s="64"/>
      <c r="D37" s="64"/>
      <c r="E37" s="64"/>
      <c r="F37" s="66"/>
      <c r="I37"/>
    </row>
    <row r="38" spans="1:9" ht="12.75">
      <c r="I38"/>
    </row>
    <row r="39" spans="1:9" ht="14.25">
      <c r="B39" s="184" t="s">
        <v>32</v>
      </c>
      <c r="I39"/>
    </row>
    <row r="40" spans="1:9" ht="12.75">
      <c r="B40" s="4"/>
      <c r="I40"/>
    </row>
    <row r="41" spans="1:9" ht="12.75">
      <c r="B41" s="4"/>
      <c r="I41"/>
    </row>
    <row r="42" spans="1:9" ht="18">
      <c r="A42" s="73" t="s">
        <v>35</v>
      </c>
      <c r="B42" s="64" t="s">
        <v>36</v>
      </c>
      <c r="I42"/>
    </row>
    <row r="43" spans="1:9" ht="18">
      <c r="A43" s="73"/>
      <c r="B43" s="64"/>
      <c r="I43"/>
    </row>
    <row r="44" spans="1:9" s="184" customFormat="1">
      <c r="A44" s="160"/>
      <c r="B44" s="184" t="s">
        <v>37</v>
      </c>
    </row>
    <row r="45" spans="1:9" s="184" customFormat="1" ht="14.25">
      <c r="B45" s="184" t="s">
        <v>38</v>
      </c>
    </row>
    <row r="46" spans="1:9" s="184" customFormat="1" ht="14.25"/>
    <row r="47" spans="1:9" s="184" customFormat="1" ht="14.25">
      <c r="C47" s="184" t="s">
        <v>39</v>
      </c>
    </row>
    <row r="48" spans="1:9" s="184" customFormat="1" ht="14.25">
      <c r="C48" s="184" t="s">
        <v>40</v>
      </c>
    </row>
    <row r="49" spans="1:47" s="184" customFormat="1" ht="14.25">
      <c r="C49" s="184" t="s">
        <v>41</v>
      </c>
    </row>
    <row r="50" spans="1:47" s="184" customFormat="1" ht="14.25">
      <c r="C50" s="184" t="s">
        <v>42</v>
      </c>
    </row>
    <row r="51" spans="1:47" s="184" customFormat="1" ht="14.25">
      <c r="C51" s="184" t="s">
        <v>43</v>
      </c>
    </row>
    <row r="52" spans="1:47" s="184" customFormat="1" ht="14.25"/>
    <row r="53" spans="1:47" s="590" customFormat="1" ht="14.25">
      <c r="C53" s="590" t="s">
        <v>44</v>
      </c>
    </row>
    <row r="54" spans="1:47">
      <c r="B54" s="4"/>
      <c r="C54" s="217"/>
      <c r="I54"/>
    </row>
    <row r="55" spans="1:47">
      <c r="B55" s="4"/>
      <c r="C55" s="217"/>
      <c r="I55"/>
    </row>
    <row r="56" spans="1:47" ht="18">
      <c r="A56" s="73" t="s">
        <v>45</v>
      </c>
      <c r="B56" s="64" t="s">
        <v>46</v>
      </c>
      <c r="I56"/>
    </row>
    <row r="57" spans="1:47" ht="12.75">
      <c r="I57"/>
    </row>
    <row r="58" spans="1:47" ht="14.25" customHeight="1">
      <c r="B58" s="758" t="s">
        <v>47</v>
      </c>
      <c r="C58" s="758"/>
      <c r="D58" s="758"/>
      <c r="E58" s="758"/>
      <c r="F58" s="758"/>
      <c r="G58" s="758"/>
      <c r="H58" s="758"/>
      <c r="I58" s="758"/>
      <c r="J58" s="758"/>
      <c r="K58" s="758"/>
      <c r="L58" s="758"/>
      <c r="M58" s="758"/>
      <c r="N58" s="758"/>
    </row>
    <row r="59" spans="1:47" ht="14.25" customHeight="1">
      <c r="B59" s="758"/>
      <c r="C59" s="758"/>
      <c r="D59" s="758"/>
      <c r="E59" s="758"/>
      <c r="F59" s="758"/>
      <c r="G59" s="758"/>
      <c r="H59" s="758"/>
      <c r="I59" s="758"/>
      <c r="J59" s="758"/>
      <c r="K59" s="758"/>
      <c r="L59" s="758"/>
      <c r="M59" s="758"/>
      <c r="N59" s="758"/>
    </row>
    <row r="60" spans="1:47" ht="12.75">
      <c r="I60"/>
    </row>
    <row r="61" spans="1:47" ht="13.5" thickBot="1">
      <c r="I61"/>
    </row>
    <row r="62" spans="1:47" s="591" customFormat="1" ht="27">
      <c r="A62" s="759" t="s">
        <v>48</v>
      </c>
      <c r="B62" s="760"/>
      <c r="C62" s="760"/>
      <c r="D62" s="760"/>
      <c r="E62" s="760"/>
      <c r="F62" s="760"/>
      <c r="G62" s="760"/>
      <c r="H62" s="760"/>
      <c r="I62" s="760"/>
      <c r="J62" s="760"/>
      <c r="K62" s="760"/>
      <c r="L62" s="760"/>
      <c r="M62" s="760"/>
      <c r="N62" s="761"/>
      <c r="O62" s="749"/>
      <c r="P62" s="749"/>
      <c r="Q62" s="749"/>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7" s="591" customFormat="1" ht="30.75" thickBot="1">
      <c r="A63" s="762" t="s">
        <v>49</v>
      </c>
      <c r="B63" s="763"/>
      <c r="C63" s="763"/>
      <c r="D63" s="763"/>
      <c r="E63" s="763"/>
      <c r="F63" s="763"/>
      <c r="G63" s="763"/>
      <c r="H63" s="763"/>
      <c r="I63" s="763"/>
      <c r="J63" s="763"/>
      <c r="K63" s="763"/>
      <c r="L63" s="763"/>
      <c r="M63" s="763"/>
      <c r="N63" s="764"/>
      <c r="O63" s="750"/>
      <c r="P63" s="750"/>
      <c r="Q63" s="750"/>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7" ht="13.5" thickBot="1">
      <c r="I64"/>
    </row>
    <row r="65" spans="1:47" s="592" customFormat="1" ht="27">
      <c r="A65" s="765" t="s">
        <v>50</v>
      </c>
      <c r="B65" s="766"/>
      <c r="C65" s="766"/>
      <c r="D65" s="766"/>
      <c r="E65" s="766"/>
      <c r="F65" s="766"/>
      <c r="G65" s="766"/>
      <c r="H65" s="766"/>
      <c r="I65" s="766"/>
      <c r="J65" s="766"/>
      <c r="K65" s="766"/>
      <c r="L65" s="766"/>
      <c r="M65" s="766"/>
      <c r="N65" s="767"/>
      <c r="O65" s="749"/>
      <c r="P65" s="749"/>
      <c r="Q65" s="749"/>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s="592" customFormat="1" ht="30.75" thickBot="1">
      <c r="A66" s="768" t="s">
        <v>51</v>
      </c>
      <c r="B66" s="769"/>
      <c r="C66" s="769"/>
      <c r="D66" s="769"/>
      <c r="E66" s="769"/>
      <c r="F66" s="769"/>
      <c r="G66" s="769"/>
      <c r="H66" s="769"/>
      <c r="I66" s="769"/>
      <c r="J66" s="769"/>
      <c r="K66" s="769"/>
      <c r="L66" s="769"/>
      <c r="M66" s="769"/>
      <c r="N66" s="770"/>
      <c r="O66" s="750"/>
      <c r="P66" s="750"/>
      <c r="Q66" s="750"/>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2.75">
      <c r="I67"/>
    </row>
    <row r="68" spans="1:47" ht="12.75">
      <c r="A68" s="74"/>
      <c r="I68"/>
    </row>
    <row r="71" spans="1:47" ht="27.75">
      <c r="B71" s="75"/>
      <c r="C71" s="75"/>
      <c r="D71" s="75"/>
      <c r="E71" s="75"/>
      <c r="F71" s="75"/>
      <c r="G71" s="75"/>
      <c r="H71" s="75"/>
      <c r="I71" s="189"/>
      <c r="K71" s="75"/>
      <c r="L71" s="75"/>
      <c r="M71" s="75"/>
      <c r="N71" s="75"/>
      <c r="O71" s="75"/>
      <c r="P71" s="75"/>
      <c r="Q71" s="75"/>
      <c r="R71" s="75"/>
      <c r="S71" s="75"/>
      <c r="T71" s="75"/>
      <c r="U71" s="75"/>
      <c r="V71" s="75"/>
      <c r="W71" s="75"/>
      <c r="X71" s="75"/>
      <c r="Y71" s="75"/>
      <c r="Z71" s="75"/>
      <c r="AA71" s="75"/>
      <c r="AB71" s="75"/>
      <c r="AC71" s="75"/>
    </row>
    <row r="72" spans="1:47" ht="27.75">
      <c r="B72" s="75"/>
      <c r="C72" s="75"/>
      <c r="D72" s="75"/>
      <c r="E72" s="75"/>
      <c r="F72" s="75"/>
      <c r="G72" s="75"/>
      <c r="H72" s="75"/>
      <c r="I72" s="189"/>
      <c r="J72" s="75"/>
      <c r="K72" s="75"/>
      <c r="L72" s="75"/>
      <c r="M72" s="75"/>
      <c r="N72" s="75"/>
      <c r="O72" s="75"/>
      <c r="P72" s="75"/>
      <c r="Q72" s="75"/>
      <c r="R72" s="75"/>
      <c r="S72" s="75"/>
      <c r="T72" s="75"/>
      <c r="U72" s="75"/>
      <c r="V72" s="75"/>
      <c r="W72" s="75"/>
      <c r="X72" s="75"/>
      <c r="Y72" s="75"/>
      <c r="Z72" s="75"/>
      <c r="AA72" s="75"/>
      <c r="AB72" s="75"/>
      <c r="AC72" s="75"/>
    </row>
    <row r="77" spans="1:47">
      <c r="B77" s="74"/>
    </row>
  </sheetData>
  <mergeCells count="27">
    <mergeCell ref="Q19:R19"/>
    <mergeCell ref="Q21:R21"/>
    <mergeCell ref="D1:H1"/>
    <mergeCell ref="C17:H17"/>
    <mergeCell ref="B21:F21"/>
    <mergeCell ref="B20:D20"/>
    <mergeCell ref="E20:F20"/>
    <mergeCell ref="B19:D19"/>
    <mergeCell ref="E19:F19"/>
    <mergeCell ref="G19:H19"/>
    <mergeCell ref="G21:H21"/>
    <mergeCell ref="G20:H20"/>
    <mergeCell ref="Q22:R22"/>
    <mergeCell ref="Q24:R24"/>
    <mergeCell ref="Q26:R26"/>
    <mergeCell ref="Q23:R23"/>
    <mergeCell ref="Q25:R25"/>
    <mergeCell ref="B24:F24"/>
    <mergeCell ref="G24:H24"/>
    <mergeCell ref="B26:F26"/>
    <mergeCell ref="D31:F31"/>
    <mergeCell ref="L22:N25"/>
    <mergeCell ref="B58:N59"/>
    <mergeCell ref="A62:N62"/>
    <mergeCell ref="A63:N63"/>
    <mergeCell ref="A65:N65"/>
    <mergeCell ref="A66:N66"/>
  </mergeCells>
  <phoneticPr fontId="0" type="noConversion"/>
  <dataValidations count="2">
    <dataValidation type="whole" operator="notEqual" allowBlank="1" showErrorMessage="1" errorTitle="Local Number 2nd" error="You need to provide your local number." promptTitle="Local number" sqref="J3:J4 J7:J12" xr:uid="{00000000-0002-0000-0000-000000000000}">
      <formula1>0</formula1>
    </dataValidation>
    <dataValidation operator="notEqual" allowBlank="1" showErrorMessage="1" errorTitle="Local Number 2nd" error="You need to provide your local number." promptTitle="Local number" sqref="I7:I12" xr:uid="{00000000-0002-0000-0000-000001000000}"/>
  </dataValidations>
  <hyperlinks>
    <hyperlink ref="J25" location="'WRITTEN REPORTS'!A1" display="WRITTEN REPORTS" xr:uid="{00000000-0004-0000-0000-000000000000}"/>
    <hyperlink ref="J24" location="'WHEN FINISHED'!A1" display="WHEN FINISHED" xr:uid="{00000000-0004-0000-0000-000001000000}"/>
    <hyperlink ref="J23" location="'DR locals'!A1" display="DR locals" xr:uid="{00000000-0004-0000-0000-000002000000}"/>
    <hyperlink ref="J28" location="'MO 1'!A1" display="1st month of the year" xr:uid="{00000000-0004-0000-0000-000003000000}"/>
    <hyperlink ref="J22" location="'BANK REC TIPS'!A1" display="BANK REC TIPS" xr:uid="{00000000-0004-0000-0000-000004000000}"/>
    <hyperlink ref="A63" r:id="rId1" display="ledger@cupe.ca" xr:uid="{00000000-0004-0000-0000-000005000000}"/>
    <hyperlink ref="A66:N66" r:id="rId2" display="https://cupe.ca/financial-officers-handbook" xr:uid="{00000000-0004-0000-0000-000006000000}"/>
  </hyperlinks>
  <pageMargins left="0.23622047244094491" right="0.23622047244094491" top="0.74803149606299213" bottom="0.74803149606299213" header="0.31496062992125984" footer="0.31496062992125984"/>
  <pageSetup scale="42" orientation="landscape" r:id="rId3"/>
  <ignoredErrors>
    <ignoredError sqref="A3 A15 A28" numberStoredAsText="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rgb="FF92D050"/>
  </sheetPr>
  <dimension ref="A1:N38"/>
  <sheetViews>
    <sheetView topLeftCell="A10" zoomScale="75" zoomScaleNormal="75" workbookViewId="0">
      <selection activeCell="A27" sqref="A27:F27"/>
    </sheetView>
  </sheetViews>
  <sheetFormatPr defaultRowHeight="12.75"/>
  <cols>
    <col min="1" max="1" width="37.42578125" style="4" customWidth="1"/>
    <col min="2" max="3" width="18.42578125" style="4" customWidth="1"/>
    <col min="4" max="4" width="19.5703125" style="4" customWidth="1"/>
    <col min="5" max="5" width="19.7109375" style="4" customWidth="1"/>
    <col min="6" max="6" width="21.7109375" style="4" customWidth="1"/>
    <col min="7" max="8" width="25.28515625" style="4" customWidth="1"/>
  </cols>
  <sheetData>
    <row r="1" spans="1:14" s="1" customFormat="1" ht="30" customHeight="1" thickBot="1">
      <c r="A1" s="1373" t="s">
        <v>183</v>
      </c>
      <c r="B1" s="1374"/>
      <c r="C1" s="1374"/>
      <c r="D1" s="1374"/>
      <c r="E1" s="1374"/>
      <c r="F1" s="1374"/>
      <c r="G1" s="1374"/>
      <c r="H1" s="1375"/>
      <c r="K1" s="1368"/>
      <c r="L1" s="1368"/>
      <c r="M1" s="1368"/>
      <c r="N1" s="1368"/>
    </row>
    <row r="2" spans="1:14" s="1" customFormat="1" ht="60" customHeight="1" thickBot="1">
      <c r="A2" s="531" t="s">
        <v>149</v>
      </c>
      <c r="B2" s="532">
        <f>'BEGIN HERE'!J3</f>
        <v>0</v>
      </c>
      <c r="C2" s="757"/>
      <c r="D2" s="553" t="s">
        <v>184</v>
      </c>
      <c r="E2" s="571"/>
      <c r="F2" s="553" t="s">
        <v>185</v>
      </c>
      <c r="G2" s="571"/>
      <c r="H2" s="553" t="s">
        <v>186</v>
      </c>
    </row>
    <row r="3" spans="1:14" s="1" customFormat="1" ht="51.75" customHeight="1" thickBot="1">
      <c r="A3" s="754" t="s">
        <v>187</v>
      </c>
      <c r="B3" s="756">
        <f>'BEGIN HERE'!I7</f>
        <v>0</v>
      </c>
      <c r="C3" s="756">
        <f>'BEGIN HERE'!J7</f>
        <v>0</v>
      </c>
      <c r="D3" s="573" t="s">
        <v>188</v>
      </c>
      <c r="E3" s="572"/>
      <c r="F3" s="573" t="s">
        <v>188</v>
      </c>
      <c r="G3" s="572"/>
      <c r="H3" s="573" t="s">
        <v>188</v>
      </c>
    </row>
    <row r="4" spans="1:14" s="1" customFormat="1" ht="51.75" customHeight="1" thickBot="1">
      <c r="A4" s="754" t="s">
        <v>189</v>
      </c>
      <c r="B4" s="756">
        <f>'BEGIN HERE'!I12</f>
        <v>0</v>
      </c>
      <c r="C4" s="756">
        <f>'BEGIN HERE'!J12</f>
        <v>0</v>
      </c>
      <c r="D4" s="573"/>
      <c r="E4" s="572"/>
      <c r="F4" s="573"/>
      <c r="G4" s="572"/>
      <c r="H4" s="573"/>
    </row>
    <row r="5" spans="1:14" s="61" customFormat="1" ht="100.5" customHeight="1" thickBot="1">
      <c r="A5" s="1384" t="s">
        <v>55</v>
      </c>
      <c r="B5" s="1385"/>
      <c r="C5" s="755" t="s">
        <v>190</v>
      </c>
      <c r="D5" s="476" t="s">
        <v>191</v>
      </c>
      <c r="E5" s="477" t="s">
        <v>192</v>
      </c>
      <c r="F5" s="478" t="s">
        <v>193</v>
      </c>
      <c r="G5" s="477" t="s">
        <v>194</v>
      </c>
      <c r="H5" s="479" t="s">
        <v>195</v>
      </c>
    </row>
    <row r="6" spans="1:14" s="1" customFormat="1" ht="27.75" customHeight="1" thickBot="1">
      <c r="A6" s="1386" t="str">
        <f>Trustees!A11</f>
        <v>Dues</v>
      </c>
      <c r="B6" s="1387"/>
      <c r="C6" s="480">
        <f>Trustees!B11</f>
        <v>0</v>
      </c>
      <c r="D6" s="481">
        <v>0</v>
      </c>
      <c r="E6" s="482">
        <f>B6-D6</f>
        <v>0</v>
      </c>
      <c r="F6" s="483"/>
      <c r="G6" s="484">
        <f>D6-F6</f>
        <v>0</v>
      </c>
      <c r="H6" s="483"/>
    </row>
    <row r="7" spans="1:14" s="1" customFormat="1" ht="27.75" customHeight="1" thickBot="1">
      <c r="A7" s="1388" t="str">
        <f>Trustees!A12</f>
        <v>Other</v>
      </c>
      <c r="B7" s="1389"/>
      <c r="C7" s="480">
        <f>Trustees!B12</f>
        <v>0</v>
      </c>
      <c r="D7" s="485">
        <v>0</v>
      </c>
      <c r="E7" s="482">
        <f>B7-D7</f>
        <v>0</v>
      </c>
      <c r="F7" s="486"/>
      <c r="G7" s="482">
        <f>D7-F7</f>
        <v>0</v>
      </c>
      <c r="H7" s="486"/>
    </row>
    <row r="8" spans="1:14" s="1" customFormat="1" ht="27.75" customHeight="1" thickBot="1">
      <c r="A8" s="1369" t="s">
        <v>80</v>
      </c>
      <c r="B8" s="1370"/>
      <c r="C8" s="487">
        <f>SUM(C6:C7)</f>
        <v>0</v>
      </c>
      <c r="D8" s="487">
        <f>SUM(D6:D7)</f>
        <v>0</v>
      </c>
      <c r="E8" s="487">
        <f>B8-D8</f>
        <v>0</v>
      </c>
      <c r="F8" s="488">
        <f>SUM(F6:F7)</f>
        <v>0</v>
      </c>
      <c r="G8" s="489">
        <f>D8-F8</f>
        <v>0</v>
      </c>
      <c r="H8" s="490">
        <f>SUM(H6:H7)</f>
        <v>0</v>
      </c>
    </row>
    <row r="9" spans="1:14" s="1" customFormat="1" ht="27.75" customHeight="1" thickBot="1">
      <c r="A9" s="1378"/>
      <c r="B9" s="1379"/>
      <c r="C9" s="1379"/>
      <c r="D9" s="1379"/>
      <c r="E9" s="1379"/>
      <c r="F9" s="1379"/>
      <c r="G9" s="1379"/>
      <c r="H9" s="1380"/>
    </row>
    <row r="10" spans="1:14" s="61" customFormat="1" ht="27.75" customHeight="1" thickBot="1">
      <c r="A10" s="1384" t="s">
        <v>56</v>
      </c>
      <c r="B10" s="1385"/>
      <c r="C10" s="491"/>
      <c r="D10" s="491"/>
      <c r="E10" s="491"/>
      <c r="F10" s="491"/>
      <c r="G10" s="491"/>
      <c r="H10" s="491"/>
    </row>
    <row r="11" spans="1:14" s="1" customFormat="1" ht="27.75" customHeight="1">
      <c r="A11" s="1390" t="str">
        <f>Trustees!A16</f>
        <v>CUPE Per Capita</v>
      </c>
      <c r="B11" s="1391"/>
      <c r="C11" s="482">
        <f>Trustees!B16</f>
        <v>0</v>
      </c>
      <c r="D11" s="492">
        <v>0</v>
      </c>
      <c r="E11" s="482">
        <f>B11-D11</f>
        <v>0</v>
      </c>
      <c r="F11" s="493"/>
      <c r="G11" s="494">
        <f t="shared" ref="G11:G23" si="0">D11-F11</f>
        <v>0</v>
      </c>
      <c r="H11" s="495"/>
    </row>
    <row r="12" spans="1:14" s="1" customFormat="1" ht="27.75" customHeight="1">
      <c r="A12" s="1392" t="str">
        <f>Trustees!A17</f>
        <v>Affiliation Fees</v>
      </c>
      <c r="B12" s="1393"/>
      <c r="C12" s="482">
        <f>Trustees!B17</f>
        <v>0</v>
      </c>
      <c r="D12" s="492">
        <v>0</v>
      </c>
      <c r="E12" s="482">
        <f t="shared" ref="E12:E23" si="1">B12-D12</f>
        <v>0</v>
      </c>
      <c r="F12" s="492"/>
      <c r="G12" s="494">
        <f t="shared" si="0"/>
        <v>0</v>
      </c>
      <c r="H12" s="496"/>
    </row>
    <row r="13" spans="1:14" s="1" customFormat="1" ht="27.75" customHeight="1">
      <c r="A13" s="1392" t="str">
        <f>Trustees!A18</f>
        <v>Salaries</v>
      </c>
      <c r="B13" s="1393"/>
      <c r="C13" s="482">
        <f>Trustees!B18</f>
        <v>0</v>
      </c>
      <c r="D13" s="492">
        <v>0</v>
      </c>
      <c r="E13" s="482">
        <f t="shared" si="1"/>
        <v>0</v>
      </c>
      <c r="F13" s="492"/>
      <c r="G13" s="494">
        <f t="shared" si="0"/>
        <v>0</v>
      </c>
      <c r="H13" s="496"/>
    </row>
    <row r="14" spans="1:14" s="1" customFormat="1" ht="27.75" customHeight="1">
      <c r="A14" s="1392" t="str">
        <f>Trustees!A19</f>
        <v>Operating Expenses</v>
      </c>
      <c r="B14" s="1393"/>
      <c r="C14" s="482">
        <f>Trustees!B19</f>
        <v>0</v>
      </c>
      <c r="D14" s="492">
        <v>0</v>
      </c>
      <c r="E14" s="482">
        <f t="shared" si="1"/>
        <v>0</v>
      </c>
      <c r="F14" s="492"/>
      <c r="G14" s="494">
        <f t="shared" si="0"/>
        <v>0</v>
      </c>
      <c r="H14" s="496"/>
    </row>
    <row r="15" spans="1:14" s="1" customFormat="1" ht="27.75" customHeight="1">
      <c r="A15" s="1392" t="str">
        <f>Trustees!A20</f>
        <v>Special Purchases</v>
      </c>
      <c r="B15" s="1393"/>
      <c r="C15" s="482">
        <f>Trustees!B20</f>
        <v>0</v>
      </c>
      <c r="D15" s="492">
        <v>0</v>
      </c>
      <c r="E15" s="482">
        <f t="shared" si="1"/>
        <v>0</v>
      </c>
      <c r="F15" s="492"/>
      <c r="G15" s="494">
        <f t="shared" si="0"/>
        <v>0</v>
      </c>
      <c r="H15" s="496"/>
    </row>
    <row r="16" spans="1:14" s="1" customFormat="1" ht="27.75" customHeight="1">
      <c r="A16" s="1392" t="str">
        <f>Trustees!A21</f>
        <v>Executive Expenses</v>
      </c>
      <c r="B16" s="1393"/>
      <c r="C16" s="482">
        <f>Trustees!B21</f>
        <v>0</v>
      </c>
      <c r="D16" s="492">
        <v>0</v>
      </c>
      <c r="E16" s="482">
        <f t="shared" si="1"/>
        <v>0</v>
      </c>
      <c r="F16" s="492"/>
      <c r="G16" s="494">
        <f t="shared" si="0"/>
        <v>0</v>
      </c>
      <c r="H16" s="496"/>
    </row>
    <row r="17" spans="1:12" s="1" customFormat="1" ht="27.75" customHeight="1">
      <c r="A17" s="1392" t="str">
        <f>Trustees!A22</f>
        <v>Bargaining Expenses</v>
      </c>
      <c r="B17" s="1393"/>
      <c r="C17" s="482">
        <f>Trustees!B22</f>
        <v>0</v>
      </c>
      <c r="D17" s="492">
        <v>0</v>
      </c>
      <c r="E17" s="482">
        <f t="shared" si="1"/>
        <v>0</v>
      </c>
      <c r="F17" s="492"/>
      <c r="G17" s="494">
        <f t="shared" si="0"/>
        <v>0</v>
      </c>
      <c r="H17" s="496"/>
    </row>
    <row r="18" spans="1:12" s="1" customFormat="1" ht="27.75" customHeight="1">
      <c r="A18" s="1392" t="str">
        <f>Trustees!A23</f>
        <v>Grievances/ Arbitration</v>
      </c>
      <c r="B18" s="1393"/>
      <c r="C18" s="482">
        <f>Trustees!B23</f>
        <v>0</v>
      </c>
      <c r="D18" s="492">
        <v>0</v>
      </c>
      <c r="E18" s="482">
        <f t="shared" si="1"/>
        <v>0</v>
      </c>
      <c r="F18" s="492"/>
      <c r="G18" s="494">
        <f t="shared" si="0"/>
        <v>0</v>
      </c>
      <c r="H18" s="496"/>
    </row>
    <row r="19" spans="1:12" s="1" customFormat="1" ht="27.75" customHeight="1">
      <c r="A19" s="1392" t="str">
        <f>Trustees!A24</f>
        <v>Committee Expenses</v>
      </c>
      <c r="B19" s="1393"/>
      <c r="C19" s="482">
        <f>Trustees!B24</f>
        <v>0</v>
      </c>
      <c r="D19" s="492">
        <v>0</v>
      </c>
      <c r="E19" s="482">
        <f t="shared" si="1"/>
        <v>0</v>
      </c>
      <c r="F19" s="492"/>
      <c r="G19" s="494">
        <f t="shared" si="0"/>
        <v>0</v>
      </c>
      <c r="H19" s="496"/>
    </row>
    <row r="20" spans="1:12" s="1" customFormat="1" ht="27.75" customHeight="1">
      <c r="A20" s="1392" t="str">
        <f>Trustees!A25</f>
        <v>Conventions/ Conferences</v>
      </c>
      <c r="B20" s="1393"/>
      <c r="C20" s="482">
        <f>Trustees!B25</f>
        <v>0</v>
      </c>
      <c r="D20" s="492">
        <v>0</v>
      </c>
      <c r="E20" s="482">
        <f t="shared" si="1"/>
        <v>0</v>
      </c>
      <c r="F20" s="492"/>
      <c r="G20" s="494">
        <f t="shared" si="0"/>
        <v>0</v>
      </c>
      <c r="H20" s="496"/>
    </row>
    <row r="21" spans="1:12" s="1" customFormat="1" ht="27.75" customHeight="1">
      <c r="A21" s="1392" t="str">
        <f>Trustees!A26</f>
        <v>Education</v>
      </c>
      <c r="B21" s="1393"/>
      <c r="C21" s="482">
        <f>Trustees!B26</f>
        <v>0</v>
      </c>
      <c r="D21" s="492">
        <v>0</v>
      </c>
      <c r="E21" s="482">
        <f t="shared" si="1"/>
        <v>0</v>
      </c>
      <c r="F21" s="492"/>
      <c r="G21" s="494">
        <f t="shared" si="0"/>
        <v>0</v>
      </c>
      <c r="H21" s="496"/>
    </row>
    <row r="22" spans="1:12" s="1" customFormat="1" ht="27.75" customHeight="1">
      <c r="A22" s="1392" t="str">
        <f>Trustees!A27</f>
        <v>Contributions/ Donations</v>
      </c>
      <c r="B22" s="1393"/>
      <c r="C22" s="482">
        <f>Trustees!B27</f>
        <v>0</v>
      </c>
      <c r="D22" s="492">
        <v>0</v>
      </c>
      <c r="E22" s="482">
        <f t="shared" si="1"/>
        <v>0</v>
      </c>
      <c r="F22" s="497"/>
      <c r="G22" s="498">
        <f t="shared" si="0"/>
        <v>0</v>
      </c>
      <c r="H22" s="499"/>
    </row>
    <row r="23" spans="1:12" s="1" customFormat="1" ht="27.75" customHeight="1" thickBot="1">
      <c r="A23" s="1394" t="str">
        <f>Trustees!A28</f>
        <v>Other</v>
      </c>
      <c r="B23" s="1395"/>
      <c r="C23" s="482">
        <f>Trustees!B28</f>
        <v>0</v>
      </c>
      <c r="D23" s="492">
        <v>0</v>
      </c>
      <c r="E23" s="482">
        <f t="shared" si="1"/>
        <v>0</v>
      </c>
      <c r="F23" s="500"/>
      <c r="G23" s="494">
        <f t="shared" si="0"/>
        <v>0</v>
      </c>
      <c r="H23" s="499"/>
    </row>
    <row r="24" spans="1:12" s="1" customFormat="1" ht="27.75" customHeight="1" thickBot="1">
      <c r="A24" s="1396" t="s">
        <v>81</v>
      </c>
      <c r="B24" s="1397"/>
      <c r="C24" s="501">
        <f t="shared" ref="C24:H24" si="2">SUM(C11:C23)</f>
        <v>0</v>
      </c>
      <c r="D24" s="501">
        <f t="shared" si="2"/>
        <v>0</v>
      </c>
      <c r="E24" s="501">
        <f t="shared" si="2"/>
        <v>0</v>
      </c>
      <c r="F24" s="502">
        <f t="shared" si="2"/>
        <v>0</v>
      </c>
      <c r="G24" s="489">
        <f t="shared" si="2"/>
        <v>0</v>
      </c>
      <c r="H24" s="503">
        <f t="shared" si="2"/>
        <v>0</v>
      </c>
    </row>
    <row r="25" spans="1:12" s="1" customFormat="1" ht="27.75" customHeight="1" thickBot="1">
      <c r="A25" s="1398" t="s">
        <v>196</v>
      </c>
      <c r="B25" s="1399"/>
      <c r="C25" s="504">
        <f t="shared" ref="C25:H25" si="3">C8-C24</f>
        <v>0</v>
      </c>
      <c r="D25" s="504">
        <f t="shared" si="3"/>
        <v>0</v>
      </c>
      <c r="E25" s="605">
        <f t="shared" si="3"/>
        <v>0</v>
      </c>
      <c r="F25" s="504">
        <f t="shared" si="3"/>
        <v>0</v>
      </c>
      <c r="G25" s="504">
        <f t="shared" si="3"/>
        <v>0</v>
      </c>
      <c r="H25" s="504">
        <f t="shared" si="3"/>
        <v>0</v>
      </c>
    </row>
    <row r="26" spans="1:12" s="1" customFormat="1" ht="27.75" customHeight="1" thickBot="1">
      <c r="A26" s="1378"/>
      <c r="B26" s="1379"/>
      <c r="C26" s="1379"/>
      <c r="D26" s="1379"/>
      <c r="E26" s="1379"/>
      <c r="F26" s="1379"/>
      <c r="G26" s="1379"/>
      <c r="H26" s="1380"/>
    </row>
    <row r="27" spans="1:12" s="1" customFormat="1" ht="27.75" customHeight="1" thickBot="1">
      <c r="A27" s="1371" t="s">
        <v>360</v>
      </c>
      <c r="B27" s="1372"/>
      <c r="C27" s="1372"/>
      <c r="D27" s="1372"/>
      <c r="E27" s="1372"/>
      <c r="F27" s="1372"/>
      <c r="G27" s="505"/>
      <c r="H27" s="506" t="s">
        <v>96</v>
      </c>
    </row>
    <row r="28" spans="1:12" s="1" customFormat="1" ht="27.75" customHeight="1">
      <c r="A28" s="1381"/>
      <c r="B28" s="1382"/>
      <c r="C28" s="1382"/>
      <c r="D28" s="1382"/>
      <c r="E28" s="1382"/>
      <c r="F28" s="1382"/>
      <c r="G28" s="1383"/>
      <c r="H28" s="495"/>
      <c r="I28" s="554" t="s">
        <v>19</v>
      </c>
      <c r="J28" s="1359" t="s">
        <v>197</v>
      </c>
      <c r="K28" s="1360"/>
      <c r="L28" s="1361"/>
    </row>
    <row r="29" spans="1:12" s="1" customFormat="1" ht="27.75" customHeight="1">
      <c r="A29" s="1339"/>
      <c r="B29" s="1340"/>
      <c r="C29" s="1340"/>
      <c r="D29" s="1340"/>
      <c r="E29" s="1340"/>
      <c r="F29" s="1340"/>
      <c r="G29" s="1341"/>
      <c r="H29" s="486"/>
      <c r="I29" s="554" t="s">
        <v>19</v>
      </c>
      <c r="J29" s="1362"/>
      <c r="K29" s="1363"/>
      <c r="L29" s="1364"/>
    </row>
    <row r="30" spans="1:12" s="1" customFormat="1" ht="27.75" customHeight="1" thickBot="1">
      <c r="A30" s="1339"/>
      <c r="B30" s="1340"/>
      <c r="C30" s="1340"/>
      <c r="D30" s="1340"/>
      <c r="E30" s="1340"/>
      <c r="F30" s="1340"/>
      <c r="G30" s="1341"/>
      <c r="H30" s="507"/>
      <c r="I30" s="554" t="s">
        <v>19</v>
      </c>
      <c r="J30" s="1365"/>
      <c r="K30" s="1366"/>
      <c r="L30" s="1367"/>
    </row>
    <row r="31" spans="1:12" s="1" customFormat="1" ht="27.75" customHeight="1" thickBot="1">
      <c r="A31" s="508"/>
      <c r="B31" s="509"/>
      <c r="C31" s="509"/>
      <c r="D31" s="509"/>
      <c r="E31" s="509"/>
      <c r="F31" s="1369" t="s">
        <v>198</v>
      </c>
      <c r="G31" s="1370"/>
      <c r="H31" s="510">
        <f>SUM(H28:H30)</f>
        <v>0</v>
      </c>
    </row>
    <row r="32" spans="1:12" s="1" customFormat="1" ht="27.75" customHeight="1" thickBot="1">
      <c r="A32" s="511"/>
      <c r="B32" s="512"/>
      <c r="C32" s="512"/>
      <c r="D32" s="512"/>
      <c r="E32" s="512"/>
      <c r="F32" s="62"/>
      <c r="G32" s="62"/>
      <c r="H32" s="63"/>
    </row>
    <row r="33" spans="1:12" s="1" customFormat="1" ht="27.75" customHeight="1" thickBot="1">
      <c r="A33" s="1376" t="s">
        <v>199</v>
      </c>
      <c r="B33" s="1377"/>
      <c r="C33" s="1377"/>
      <c r="D33" s="1377"/>
      <c r="E33" s="1377"/>
      <c r="F33" s="1377"/>
      <c r="G33" s="513"/>
      <c r="H33" s="491" t="s">
        <v>96</v>
      </c>
    </row>
    <row r="34" spans="1:12" s="1" customFormat="1" ht="27.75" customHeight="1">
      <c r="A34" s="1381"/>
      <c r="B34" s="1382"/>
      <c r="C34" s="1382"/>
      <c r="D34" s="1382"/>
      <c r="E34" s="1382"/>
      <c r="F34" s="1382"/>
      <c r="G34" s="1383"/>
      <c r="H34" s="486"/>
      <c r="I34" s="554" t="s">
        <v>19</v>
      </c>
      <c r="J34" s="1359" t="s">
        <v>197</v>
      </c>
      <c r="K34" s="1360"/>
      <c r="L34" s="1361"/>
    </row>
    <row r="35" spans="1:12" s="1" customFormat="1" ht="27.75" customHeight="1">
      <c r="A35" s="1339"/>
      <c r="B35" s="1340"/>
      <c r="C35" s="1340"/>
      <c r="D35" s="1340"/>
      <c r="E35" s="1340"/>
      <c r="F35" s="1340"/>
      <c r="G35" s="1341"/>
      <c r="H35" s="486"/>
      <c r="I35" s="554" t="s">
        <v>19</v>
      </c>
      <c r="J35" s="1362"/>
      <c r="K35" s="1363"/>
      <c r="L35" s="1364"/>
    </row>
    <row r="36" spans="1:12" s="1" customFormat="1" ht="27.75" customHeight="1" thickBot="1">
      <c r="A36" s="1339"/>
      <c r="B36" s="1340"/>
      <c r="C36" s="1340"/>
      <c r="D36" s="1340"/>
      <c r="E36" s="1340"/>
      <c r="F36" s="1340"/>
      <c r="G36" s="1341"/>
      <c r="H36" s="514"/>
      <c r="I36" s="554" t="s">
        <v>19</v>
      </c>
      <c r="J36" s="1365"/>
      <c r="K36" s="1366"/>
      <c r="L36" s="1367"/>
    </row>
    <row r="37" spans="1:12" s="1" customFormat="1" ht="27.75" customHeight="1" thickBot="1">
      <c r="A37" s="508"/>
      <c r="B37" s="509"/>
      <c r="C37" s="509"/>
      <c r="D37" s="509"/>
      <c r="E37" s="509"/>
      <c r="F37" s="1369" t="s">
        <v>200</v>
      </c>
      <c r="G37" s="1370"/>
      <c r="H37" s="510">
        <f>SUM(H34:H36)</f>
        <v>0</v>
      </c>
    </row>
    <row r="38" spans="1:12" ht="27.75" customHeight="1" thickBot="1">
      <c r="A38" s="511"/>
      <c r="B38" s="512"/>
      <c r="C38" s="512"/>
      <c r="D38" s="512"/>
      <c r="E38" s="512"/>
      <c r="F38" s="62"/>
      <c r="G38" s="62"/>
      <c r="H38" s="63"/>
    </row>
  </sheetData>
  <sheetProtection algorithmName="SHA-512" hashValue="RdmvtjH753oKs4VztZQZKCzazePTYVSxP/X9LNH1K1cXLRnPJyYh7GVlGPnKw1scCPzPsbWEreJzvJUghxVGAA==" saltValue="1jJNkCcLdWjTydZ5w1DuBA==" spinCount="100000" sheet="1" formatCells="0" formatColumns="0" formatRows="0"/>
  <mergeCells count="36">
    <mergeCell ref="A21:B21"/>
    <mergeCell ref="A22:B22"/>
    <mergeCell ref="A23:B23"/>
    <mergeCell ref="A24:B24"/>
    <mergeCell ref="A25:B25"/>
    <mergeCell ref="A16:B16"/>
    <mergeCell ref="A17:B17"/>
    <mergeCell ref="A18:B18"/>
    <mergeCell ref="A19:B19"/>
    <mergeCell ref="A20:B20"/>
    <mergeCell ref="A11:B11"/>
    <mergeCell ref="A12:B12"/>
    <mergeCell ref="A13:B13"/>
    <mergeCell ref="A14:B14"/>
    <mergeCell ref="A15:B15"/>
    <mergeCell ref="A5:B5"/>
    <mergeCell ref="A6:B6"/>
    <mergeCell ref="A7:B7"/>
    <mergeCell ref="A8:B8"/>
    <mergeCell ref="A10:B10"/>
    <mergeCell ref="J34:L36"/>
    <mergeCell ref="K1:N1"/>
    <mergeCell ref="A35:G35"/>
    <mergeCell ref="A36:G36"/>
    <mergeCell ref="F37:G37"/>
    <mergeCell ref="A27:F27"/>
    <mergeCell ref="A1:H1"/>
    <mergeCell ref="A33:F33"/>
    <mergeCell ref="A26:H26"/>
    <mergeCell ref="A9:H9"/>
    <mergeCell ref="F31:G31"/>
    <mergeCell ref="A28:G28"/>
    <mergeCell ref="A29:G29"/>
    <mergeCell ref="A30:G30"/>
    <mergeCell ref="A34:G34"/>
    <mergeCell ref="J28:L30"/>
  </mergeCells>
  <phoneticPr fontId="0" type="noConversion"/>
  <pageMargins left="0.74803149606299213" right="0.74803149606299213" top="0.98425196850393704" bottom="0.98425196850393704" header="0.51181102362204722" footer="0.51181102362204722"/>
  <pageSetup scale="5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8" tint="0.39997558519241921"/>
    <pageSetUpPr fitToPage="1"/>
  </sheetPr>
  <dimension ref="A1:K24"/>
  <sheetViews>
    <sheetView showGridLines="0" showZeros="0" zoomScale="75" zoomScaleNormal="75" workbookViewId="0">
      <selection activeCell="B6" sqref="B6"/>
    </sheetView>
  </sheetViews>
  <sheetFormatPr defaultColWidth="9.140625" defaultRowHeight="48.75" customHeight="1"/>
  <cols>
    <col min="1" max="1" width="55.28515625" style="4" customWidth="1"/>
    <col min="2" max="2" width="229.42578125" style="4" customWidth="1"/>
    <col min="3" max="16384" width="9.140625" style="1"/>
  </cols>
  <sheetData>
    <row r="1" spans="1:11" ht="48.75" customHeight="1" thickBot="1">
      <c r="A1" s="1402" t="s">
        <v>201</v>
      </c>
      <c r="B1" s="1403"/>
    </row>
    <row r="2" spans="1:11" ht="48.75" customHeight="1" thickBot="1">
      <c r="A2" s="515" t="s">
        <v>55</v>
      </c>
      <c r="B2" s="516" t="s">
        <v>202</v>
      </c>
      <c r="C2" s="2"/>
      <c r="D2" s="2"/>
      <c r="E2" s="2"/>
      <c r="F2" s="2"/>
      <c r="G2" s="2"/>
      <c r="H2" s="2"/>
      <c r="I2" s="2"/>
      <c r="J2" s="2"/>
      <c r="K2" s="2"/>
    </row>
    <row r="3" spans="1:11" ht="48.75" customHeight="1">
      <c r="A3" s="517" t="s">
        <v>64</v>
      </c>
      <c r="B3" s="518" t="s">
        <v>203</v>
      </c>
      <c r="C3" s="2"/>
      <c r="D3" s="2"/>
      <c r="E3" s="2"/>
      <c r="F3" s="2"/>
      <c r="G3" s="2"/>
      <c r="H3" s="2"/>
      <c r="I3" s="2"/>
      <c r="J3" s="2"/>
      <c r="K3" s="2"/>
    </row>
    <row r="4" spans="1:11" ht="48.75" customHeight="1" thickBot="1">
      <c r="A4" s="519" t="s">
        <v>65</v>
      </c>
      <c r="B4" s="520" t="s">
        <v>204</v>
      </c>
      <c r="C4" s="2"/>
      <c r="D4" s="2"/>
      <c r="E4" s="2"/>
      <c r="F4" s="2"/>
      <c r="G4" s="2"/>
      <c r="H4" s="2"/>
      <c r="I4" s="2"/>
      <c r="J4" s="2"/>
      <c r="K4" s="2"/>
    </row>
    <row r="5" spans="1:11" ht="48.75" customHeight="1" thickBot="1">
      <c r="A5" s="521" t="s">
        <v>56</v>
      </c>
      <c r="B5" s="522" t="s">
        <v>202</v>
      </c>
      <c r="C5" s="2"/>
      <c r="D5" s="2"/>
      <c r="E5" s="2"/>
      <c r="F5" s="2"/>
      <c r="G5" s="2"/>
      <c r="H5" s="2"/>
      <c r="I5" s="2"/>
      <c r="J5" s="2"/>
      <c r="K5" s="2"/>
    </row>
    <row r="6" spans="1:11" ht="49.5" customHeight="1">
      <c r="A6" s="523" t="s">
        <v>205</v>
      </c>
      <c r="B6" s="524" t="s">
        <v>357</v>
      </c>
      <c r="C6" s="2"/>
      <c r="D6" s="2"/>
      <c r="E6" s="2"/>
      <c r="F6" s="2"/>
      <c r="G6" s="2"/>
      <c r="H6" s="2"/>
      <c r="I6" s="2"/>
      <c r="J6" s="2"/>
      <c r="K6" s="2"/>
    </row>
    <row r="7" spans="1:11" ht="49.5" customHeight="1">
      <c r="A7" s="525" t="s">
        <v>67</v>
      </c>
      <c r="B7" s="524" t="s">
        <v>206</v>
      </c>
      <c r="C7" s="2"/>
      <c r="D7" s="2"/>
      <c r="E7" s="2"/>
      <c r="F7" s="2"/>
      <c r="G7" s="2"/>
      <c r="H7" s="2"/>
      <c r="I7" s="2"/>
      <c r="J7" s="2"/>
      <c r="K7" s="2"/>
    </row>
    <row r="8" spans="1:11" customFormat="1" ht="49.5" customHeight="1">
      <c r="A8" s="525" t="s">
        <v>207</v>
      </c>
      <c r="B8" s="524" t="s">
        <v>208</v>
      </c>
    </row>
    <row r="9" spans="1:11" ht="49.5" customHeight="1">
      <c r="A9" s="525" t="s">
        <v>69</v>
      </c>
      <c r="B9" s="524" t="s">
        <v>209</v>
      </c>
      <c r="C9" s="2"/>
      <c r="D9" s="2"/>
      <c r="E9" s="2"/>
      <c r="F9" s="2"/>
      <c r="G9" s="2"/>
      <c r="H9" s="2"/>
      <c r="I9" s="2"/>
      <c r="J9" s="2"/>
      <c r="K9" s="2"/>
    </row>
    <row r="10" spans="1:11" ht="49.5" customHeight="1">
      <c r="A10" s="525" t="s">
        <v>70</v>
      </c>
      <c r="B10" s="524" t="s">
        <v>210</v>
      </c>
      <c r="C10" s="2"/>
      <c r="D10" s="2"/>
      <c r="E10" s="2"/>
      <c r="F10" s="2"/>
      <c r="G10" s="2"/>
      <c r="H10" s="2"/>
      <c r="I10" s="2"/>
      <c r="J10" s="2"/>
      <c r="K10" s="2"/>
    </row>
    <row r="11" spans="1:11" ht="49.5" customHeight="1">
      <c r="A11" s="525" t="s">
        <v>71</v>
      </c>
      <c r="B11" s="524" t="s">
        <v>211</v>
      </c>
      <c r="C11" s="2"/>
      <c r="D11" s="2"/>
      <c r="E11" s="2"/>
      <c r="F11" s="2"/>
      <c r="G11" s="2"/>
      <c r="H11" s="2"/>
      <c r="I11" s="2"/>
      <c r="J11" s="2"/>
      <c r="K11" s="2"/>
    </row>
    <row r="12" spans="1:11" ht="49.5" customHeight="1">
      <c r="A12" s="526" t="s">
        <v>72</v>
      </c>
      <c r="B12" s="524" t="s">
        <v>212</v>
      </c>
      <c r="C12" s="2"/>
      <c r="D12" s="2"/>
      <c r="E12" s="2"/>
      <c r="F12" s="2"/>
      <c r="G12" s="2"/>
      <c r="H12" s="2"/>
      <c r="I12" s="2"/>
      <c r="J12" s="2"/>
      <c r="K12" s="2"/>
    </row>
    <row r="13" spans="1:11" ht="49.5" customHeight="1">
      <c r="A13" s="525" t="s">
        <v>213</v>
      </c>
      <c r="B13" s="524" t="s">
        <v>214</v>
      </c>
      <c r="C13" s="2"/>
      <c r="D13" s="2"/>
      <c r="E13" s="2"/>
      <c r="F13" s="2"/>
      <c r="G13" s="2"/>
      <c r="H13" s="2"/>
      <c r="I13" s="2"/>
      <c r="J13" s="2"/>
      <c r="K13" s="2"/>
    </row>
    <row r="14" spans="1:11" customFormat="1" ht="49.5" customHeight="1">
      <c r="A14" s="525" t="s">
        <v>215</v>
      </c>
      <c r="B14" s="524" t="s">
        <v>216</v>
      </c>
    </row>
    <row r="15" spans="1:11" ht="49.5" customHeight="1">
      <c r="A15" s="527" t="s">
        <v>217</v>
      </c>
      <c r="B15" s="524" t="s">
        <v>218</v>
      </c>
      <c r="C15" s="2"/>
      <c r="D15" s="2"/>
      <c r="E15" s="2"/>
      <c r="F15" s="2"/>
      <c r="G15" s="2"/>
      <c r="H15" s="2"/>
      <c r="I15" s="2"/>
      <c r="J15" s="2"/>
      <c r="K15" s="2"/>
    </row>
    <row r="16" spans="1:11" customFormat="1" ht="49.5" customHeight="1">
      <c r="A16" s="525" t="s">
        <v>219</v>
      </c>
      <c r="B16" s="524" t="s">
        <v>220</v>
      </c>
    </row>
    <row r="17" spans="1:2" customFormat="1" ht="49.5" customHeight="1">
      <c r="A17" s="525" t="s">
        <v>221</v>
      </c>
      <c r="B17" s="524" t="s">
        <v>222</v>
      </c>
    </row>
    <row r="18" spans="1:2" ht="49.5" customHeight="1" thickBot="1">
      <c r="A18" s="528" t="s">
        <v>65</v>
      </c>
      <c r="B18" s="529" t="s">
        <v>223</v>
      </c>
    </row>
    <row r="21" spans="1:2" ht="48.75" customHeight="1">
      <c r="A21" s="1401"/>
      <c r="B21" s="1401"/>
    </row>
    <row r="23" spans="1:2" ht="48.75" customHeight="1">
      <c r="A23" s="1400"/>
      <c r="B23" s="1400"/>
    </row>
    <row r="24" spans="1:2" ht="48.75" customHeight="1">
      <c r="A24" s="530"/>
      <c r="B24" s="530"/>
    </row>
  </sheetData>
  <mergeCells count="3">
    <mergeCell ref="A23:B23"/>
    <mergeCell ref="A21:B21"/>
    <mergeCell ref="A1:B1"/>
  </mergeCells>
  <phoneticPr fontId="0" type="noConversion"/>
  <printOptions verticalCentered="1"/>
  <pageMargins left="0.1" right="0.1" top="0.17" bottom="0.1" header="0.17" footer="0.2"/>
  <pageSetup paperSize="5" scale="6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pageSetUpPr fitToPage="1"/>
  </sheetPr>
  <dimension ref="A1:W106"/>
  <sheetViews>
    <sheetView zoomScaleNormal="100" zoomScaleSheetLayoutView="87" workbookViewId="0">
      <selection activeCell="B64" sqref="B64:E66"/>
    </sheetView>
  </sheetViews>
  <sheetFormatPr defaultRowHeight="12.75"/>
  <cols>
    <col min="1" max="1" width="6.28515625" customWidth="1"/>
    <col min="2" max="2" width="11.5703125" customWidth="1"/>
    <col min="3" max="3" width="16.140625" customWidth="1"/>
    <col min="4" max="4" width="18.7109375" customWidth="1"/>
    <col min="5" max="5" width="11.7109375" customWidth="1"/>
    <col min="6" max="6" width="12.85546875" customWidth="1"/>
    <col min="7" max="7" width="12" customWidth="1"/>
    <col min="8" max="8" width="13.140625" customWidth="1"/>
    <col min="9" max="9" width="11" customWidth="1"/>
    <col min="10" max="10" width="11.28515625" customWidth="1"/>
    <col min="11" max="11" width="13" customWidth="1"/>
    <col min="12" max="12" width="10.28515625" customWidth="1"/>
    <col min="13" max="13" width="12" customWidth="1"/>
    <col min="14" max="14" width="10.5703125" customWidth="1"/>
    <col min="15" max="15" width="11.85546875" customWidth="1"/>
    <col min="17" max="17" width="10.5703125" customWidth="1"/>
    <col min="18" max="18" width="10.85546875" customWidth="1"/>
    <col min="19" max="19" width="12.7109375" customWidth="1"/>
    <col min="20" max="20" width="12.5703125" customWidth="1"/>
    <col min="22" max="22" width="12.5703125" customWidth="1"/>
    <col min="23" max="23" width="13.140625" customWidth="1"/>
  </cols>
  <sheetData>
    <row r="1" spans="1:21" ht="33" customHeight="1">
      <c r="D1" s="1449" t="s">
        <v>224</v>
      </c>
      <c r="E1" s="1449"/>
      <c r="F1" s="1449"/>
      <c r="G1" s="1449"/>
      <c r="H1" s="1449"/>
      <c r="I1" s="1449"/>
      <c r="J1" s="1449"/>
      <c r="K1" s="1449"/>
      <c r="L1" s="157"/>
      <c r="M1" s="157"/>
      <c r="N1" s="157"/>
    </row>
    <row r="4" spans="1:21" s="4" customFormat="1" ht="21" customHeight="1">
      <c r="A4" s="552"/>
      <c r="B4" s="552"/>
      <c r="C4" s="1511" t="s">
        <v>225</v>
      </c>
      <c r="D4" s="1511"/>
      <c r="E4" s="1511"/>
      <c r="F4" s="1511"/>
      <c r="G4" s="1511"/>
      <c r="H4" s="1511"/>
      <c r="I4" s="1511"/>
      <c r="J4" s="1511"/>
      <c r="K4" s="1511"/>
      <c r="L4" s="1511"/>
      <c r="M4" s="1511"/>
      <c r="N4" s="552"/>
      <c r="O4" s="552"/>
      <c r="P4" s="552"/>
      <c r="Q4" s="552"/>
      <c r="R4" s="552"/>
      <c r="S4" s="552"/>
      <c r="T4" s="552"/>
      <c r="U4" s="159"/>
    </row>
    <row r="5" spans="1:21" ht="21" customHeight="1">
      <c r="A5" s="552"/>
      <c r="B5" s="552"/>
      <c r="C5" s="1511"/>
      <c r="D5" s="1511"/>
      <c r="E5" s="1511"/>
      <c r="F5" s="1511"/>
      <c r="G5" s="1511"/>
      <c r="H5" s="1511"/>
      <c r="I5" s="1511"/>
      <c r="J5" s="1511"/>
      <c r="K5" s="1511"/>
      <c r="L5" s="1511"/>
      <c r="M5" s="1511"/>
      <c r="N5" s="552"/>
      <c r="O5" s="552"/>
      <c r="P5" s="552"/>
      <c r="Q5" s="552"/>
      <c r="R5" s="552"/>
      <c r="S5" s="552"/>
      <c r="T5" s="552"/>
      <c r="U5" s="159"/>
    </row>
    <row r="6" spans="1:21" ht="21" customHeight="1">
      <c r="A6" s="76"/>
      <c r="B6" s="64"/>
      <c r="C6" s="65"/>
      <c r="D6" s="65"/>
      <c r="F6" s="65"/>
      <c r="I6" s="158"/>
      <c r="M6" s="155"/>
      <c r="N6" s="155"/>
      <c r="O6" s="155"/>
    </row>
    <row r="7" spans="1:21" ht="18">
      <c r="A7" s="76" t="s">
        <v>1</v>
      </c>
      <c r="B7" s="189" t="s">
        <v>226</v>
      </c>
    </row>
    <row r="9" spans="1:21" ht="13.5" thickBot="1">
      <c r="A9" s="84"/>
      <c r="B9" s="84"/>
      <c r="C9" s="84"/>
      <c r="D9" s="84"/>
      <c r="E9" s="84"/>
      <c r="F9" s="84"/>
      <c r="G9" s="84"/>
      <c r="H9" s="84"/>
      <c r="I9" s="84"/>
      <c r="J9" s="84"/>
      <c r="K9" s="84"/>
      <c r="L9" s="84"/>
      <c r="M9" s="84"/>
      <c r="N9" s="84"/>
      <c r="P9" s="84"/>
      <c r="Q9" s="84"/>
      <c r="R9" s="84"/>
    </row>
    <row r="10" spans="1:21" ht="13.5" thickBot="1">
      <c r="A10" s="86"/>
      <c r="B10" s="1537" t="s">
        <v>82</v>
      </c>
      <c r="C10" s="1538"/>
      <c r="D10" s="1538"/>
      <c r="E10" s="1538"/>
      <c r="F10" s="1539"/>
      <c r="G10" s="1523" t="s">
        <v>227</v>
      </c>
      <c r="H10" s="1524"/>
      <c r="I10" s="87"/>
      <c r="J10" s="1525" t="s">
        <v>83</v>
      </c>
      <c r="K10" s="1526"/>
      <c r="L10" s="1526"/>
      <c r="M10" s="1527"/>
      <c r="N10" s="108" t="s">
        <v>227</v>
      </c>
      <c r="O10" s="84"/>
      <c r="P10" s="85"/>
      <c r="Q10" s="85"/>
      <c r="R10" s="85"/>
    </row>
    <row r="11" spans="1:21" ht="28.5" customHeight="1" thickBot="1">
      <c r="A11" s="88"/>
      <c r="B11" s="1528" t="s">
        <v>84</v>
      </c>
      <c r="C11" s="1529"/>
      <c r="D11" s="89"/>
      <c r="E11" s="1530" t="s">
        <v>85</v>
      </c>
      <c r="F11" s="1531"/>
      <c r="G11" s="1532"/>
      <c r="H11" s="1533"/>
      <c r="I11" s="90"/>
      <c r="J11" s="1534" t="s">
        <v>86</v>
      </c>
      <c r="K11" s="1535"/>
      <c r="L11" s="1535"/>
      <c r="M11" s="1536"/>
      <c r="N11" s="110"/>
      <c r="O11" s="92"/>
      <c r="P11" s="92"/>
      <c r="Q11" s="92"/>
      <c r="R11" s="92"/>
    </row>
    <row r="12" spans="1:21" ht="33.75" customHeight="1" thickBot="1">
      <c r="A12" s="93"/>
      <c r="B12" s="94"/>
      <c r="C12" s="95"/>
      <c r="D12" s="96"/>
      <c r="E12" s="96"/>
      <c r="F12" s="96"/>
      <c r="G12" s="96"/>
      <c r="H12" s="97"/>
      <c r="I12" s="87"/>
      <c r="J12" s="98" t="s">
        <v>87</v>
      </c>
      <c r="K12" s="1512" t="s">
        <v>88</v>
      </c>
      <c r="L12" s="1513"/>
      <c r="M12" s="1514"/>
      <c r="N12" s="91"/>
      <c r="O12" s="84"/>
      <c r="P12" s="84"/>
      <c r="Q12" s="84"/>
      <c r="R12" s="84"/>
    </row>
    <row r="13" spans="1:21" ht="13.5" thickBot="1">
      <c r="A13" s="93"/>
      <c r="B13" s="1515" t="s">
        <v>89</v>
      </c>
      <c r="C13" s="1516"/>
      <c r="D13" s="1516"/>
      <c r="E13" s="1516"/>
      <c r="F13" s="1517"/>
      <c r="G13" s="1518" t="s">
        <v>228</v>
      </c>
      <c r="H13" s="1519"/>
      <c r="I13" s="87"/>
      <c r="J13" s="99" t="s">
        <v>90</v>
      </c>
      <c r="K13" s="1520" t="s">
        <v>91</v>
      </c>
      <c r="L13" s="1521"/>
      <c r="M13" s="1522"/>
      <c r="N13" s="100"/>
      <c r="O13" s="1508" t="s">
        <v>92</v>
      </c>
      <c r="P13" s="1509"/>
      <c r="Q13" s="1510"/>
      <c r="R13" s="84"/>
    </row>
    <row r="14" spans="1:21" ht="27.75" customHeight="1" thickBot="1">
      <c r="A14" s="109"/>
      <c r="B14" s="1499" t="s">
        <v>55</v>
      </c>
      <c r="C14" s="1500"/>
      <c r="D14" s="1501"/>
      <c r="E14" s="1499" t="s">
        <v>227</v>
      </c>
      <c r="F14" s="1501"/>
      <c r="G14" s="1502" t="s">
        <v>93</v>
      </c>
      <c r="H14" s="1503"/>
      <c r="I14" s="101"/>
      <c r="J14" s="608" t="s">
        <v>94</v>
      </c>
      <c r="K14" s="102" t="s">
        <v>95</v>
      </c>
      <c r="L14" s="1504" t="s">
        <v>96</v>
      </c>
      <c r="M14" s="1505"/>
      <c r="N14" s="608" t="s">
        <v>94</v>
      </c>
      <c r="O14" s="104" t="s">
        <v>95</v>
      </c>
      <c r="P14" s="1506" t="s">
        <v>96</v>
      </c>
      <c r="Q14" s="1507"/>
      <c r="R14" s="84"/>
    </row>
    <row r="15" spans="1:21">
      <c r="A15" s="1491"/>
      <c r="B15" s="1492" t="s">
        <v>64</v>
      </c>
      <c r="C15" s="1493"/>
      <c r="D15" s="1493"/>
      <c r="E15" s="1494">
        <v>0</v>
      </c>
      <c r="F15" s="1494"/>
      <c r="G15" s="1495">
        <f>E15</f>
        <v>0</v>
      </c>
      <c r="H15" s="1495"/>
      <c r="I15" s="105"/>
      <c r="J15" s="103"/>
      <c r="K15" s="106"/>
      <c r="L15" s="1470"/>
      <c r="M15" s="1471"/>
      <c r="N15" s="103"/>
      <c r="O15" s="107"/>
      <c r="P15" s="1470"/>
      <c r="Q15" s="1471"/>
      <c r="R15" s="84"/>
    </row>
    <row r="16" spans="1:21" ht="13.5" thickBot="1">
      <c r="A16" s="1491"/>
      <c r="B16" s="1496" t="s">
        <v>65</v>
      </c>
      <c r="C16" s="1497"/>
      <c r="D16" s="1497"/>
      <c r="E16" s="1498">
        <v>0</v>
      </c>
      <c r="F16" s="1498"/>
      <c r="G16" s="1498">
        <f>E16</f>
        <v>0</v>
      </c>
      <c r="H16" s="1498"/>
      <c r="I16" s="105"/>
      <c r="J16" s="103"/>
      <c r="K16" s="106"/>
      <c r="L16" s="1470"/>
      <c r="M16" s="1471"/>
      <c r="N16" s="103"/>
      <c r="O16" s="107"/>
      <c r="P16" s="1470"/>
      <c r="Q16" s="1471"/>
      <c r="R16" s="84"/>
    </row>
    <row r="19" spans="1:23" ht="34.5" customHeight="1">
      <c r="A19" s="187" t="s">
        <v>3</v>
      </c>
      <c r="B19" s="1458" t="s">
        <v>229</v>
      </c>
      <c r="C19" s="1458"/>
      <c r="D19" s="1458"/>
      <c r="E19" s="1458"/>
      <c r="F19" s="1458"/>
      <c r="G19" s="1458"/>
      <c r="H19" s="1458"/>
      <c r="I19" s="1458"/>
      <c r="J19" s="1458"/>
      <c r="K19" s="1458"/>
      <c r="L19" s="1458"/>
      <c r="M19" s="1458"/>
      <c r="N19" s="1458"/>
      <c r="O19" s="1458"/>
      <c r="P19" s="1458"/>
      <c r="Q19" s="1458"/>
      <c r="R19" s="1458"/>
      <c r="S19" s="1458"/>
      <c r="T19" s="1458"/>
    </row>
    <row r="20" spans="1:23" ht="13.5" thickBot="1"/>
    <row r="21" spans="1:23" ht="14.25" thickTop="1" thickBot="1">
      <c r="B21" s="1404" t="s">
        <v>5</v>
      </c>
      <c r="C21" s="1405"/>
      <c r="D21" s="1406" t="s">
        <v>227</v>
      </c>
      <c r="E21" s="1407"/>
      <c r="F21" s="1408"/>
      <c r="G21" s="1433" t="s">
        <v>54</v>
      </c>
      <c r="H21" s="1434"/>
      <c r="I21" s="1446" t="s">
        <v>55</v>
      </c>
      <c r="J21" s="1447"/>
      <c r="K21" s="1427" t="s">
        <v>56</v>
      </c>
      <c r="L21" s="1428"/>
      <c r="M21" s="1428"/>
      <c r="N21" s="1428"/>
      <c r="O21" s="1428"/>
      <c r="P21" s="1428"/>
      <c r="Q21" s="1428"/>
      <c r="R21" s="1428"/>
      <c r="S21" s="1428"/>
      <c r="T21" s="1428"/>
      <c r="U21" s="1428"/>
      <c r="V21" s="1428"/>
      <c r="W21" s="1429"/>
    </row>
    <row r="22" spans="1:23" ht="24.75" thickBot="1">
      <c r="B22" s="111" t="s">
        <v>58</v>
      </c>
      <c r="C22" s="112" t="s">
        <v>95</v>
      </c>
      <c r="D22" s="161" t="s">
        <v>230</v>
      </c>
      <c r="E22" s="1413" t="s">
        <v>61</v>
      </c>
      <c r="F22" s="1414"/>
      <c r="G22" s="114" t="s">
        <v>62</v>
      </c>
      <c r="H22" s="115" t="s">
        <v>63</v>
      </c>
      <c r="I22" s="114" t="s">
        <v>64</v>
      </c>
      <c r="J22" s="114" t="s">
        <v>65</v>
      </c>
      <c r="K22" s="115" t="s">
        <v>66</v>
      </c>
      <c r="L22" s="115" t="s">
        <v>67</v>
      </c>
      <c r="M22" s="115" t="s">
        <v>68</v>
      </c>
      <c r="N22" s="115" t="s">
        <v>69</v>
      </c>
      <c r="O22" s="115" t="s">
        <v>70</v>
      </c>
      <c r="P22" s="115" t="s">
        <v>71</v>
      </c>
      <c r="Q22" s="115" t="s">
        <v>72</v>
      </c>
      <c r="R22" s="115" t="s">
        <v>73</v>
      </c>
      <c r="S22" s="115" t="s">
        <v>74</v>
      </c>
      <c r="T22" s="115" t="s">
        <v>75</v>
      </c>
      <c r="U22" s="115" t="s">
        <v>76</v>
      </c>
      <c r="V22" s="115" t="s">
        <v>77</v>
      </c>
      <c r="W22" s="115" t="s">
        <v>65</v>
      </c>
    </row>
    <row r="23" spans="1:23" ht="26.25" customHeight="1">
      <c r="B23" s="116">
        <v>1</v>
      </c>
      <c r="C23" s="117">
        <v>100</v>
      </c>
      <c r="D23" s="118"/>
      <c r="E23" s="1472" t="s">
        <v>231</v>
      </c>
      <c r="F23" s="1473"/>
      <c r="G23" s="119">
        <f t="shared" ref="G23:G25" si="0">SUM(I23:J23)</f>
        <v>0</v>
      </c>
      <c r="H23" s="120">
        <f t="shared" ref="H23:H25" si="1">SUM(K23:W23)</f>
        <v>250</v>
      </c>
      <c r="I23" s="121"/>
      <c r="J23" s="122"/>
      <c r="K23" s="123"/>
      <c r="L23" s="124"/>
      <c r="M23" s="124"/>
      <c r="N23" s="124"/>
      <c r="O23" s="124"/>
      <c r="P23" s="124"/>
      <c r="Q23" s="124"/>
      <c r="R23" s="124"/>
      <c r="S23" s="124"/>
      <c r="T23" s="124"/>
      <c r="U23" s="125"/>
      <c r="V23" s="125"/>
      <c r="W23" s="126">
        <v>250</v>
      </c>
    </row>
    <row r="24" spans="1:23" ht="26.25" customHeight="1">
      <c r="B24" s="127">
        <v>2</v>
      </c>
      <c r="C24" s="128">
        <v>101</v>
      </c>
      <c r="D24" s="162" t="s">
        <v>57</v>
      </c>
      <c r="E24" s="1419" t="s">
        <v>232</v>
      </c>
      <c r="F24" s="1420"/>
      <c r="G24" s="119">
        <f>SUM(I24:J24)</f>
        <v>0</v>
      </c>
      <c r="H24" s="120">
        <f t="shared" si="1"/>
        <v>300</v>
      </c>
      <c r="I24" s="130"/>
      <c r="J24" s="131"/>
      <c r="K24" s="132"/>
      <c r="L24" s="133"/>
      <c r="M24" s="133"/>
      <c r="N24" s="133"/>
      <c r="O24" s="133"/>
      <c r="P24" s="133"/>
      <c r="Q24" s="133"/>
      <c r="R24" s="133"/>
      <c r="S24" s="133"/>
      <c r="T24" s="133"/>
      <c r="U24" s="134"/>
      <c r="V24" s="134"/>
      <c r="W24" s="135">
        <v>300</v>
      </c>
    </row>
    <row r="25" spans="1:23">
      <c r="B25" s="127"/>
      <c r="C25" s="128"/>
      <c r="D25" s="129"/>
      <c r="E25" s="1419"/>
      <c r="F25" s="1420"/>
      <c r="G25" s="119">
        <f t="shared" si="0"/>
        <v>0</v>
      </c>
      <c r="H25" s="120">
        <f t="shared" si="1"/>
        <v>0</v>
      </c>
      <c r="I25" s="136"/>
      <c r="J25" s="131"/>
      <c r="K25" s="132"/>
      <c r="L25" s="133"/>
      <c r="M25" s="133"/>
      <c r="N25" s="133"/>
      <c r="O25" s="133"/>
      <c r="P25" s="133"/>
      <c r="Q25" s="133"/>
      <c r="R25" s="133"/>
      <c r="S25" s="133"/>
      <c r="T25" s="133"/>
      <c r="U25" s="134"/>
      <c r="V25" s="134"/>
      <c r="W25" s="135"/>
    </row>
    <row r="27" spans="1:23">
      <c r="B27" s="4"/>
    </row>
    <row r="28" spans="1:23" ht="47.25" customHeight="1">
      <c r="A28" s="187" t="s">
        <v>9</v>
      </c>
      <c r="B28" s="1459" t="s">
        <v>233</v>
      </c>
      <c r="C28" s="1459"/>
      <c r="D28" s="1459"/>
      <c r="E28" s="1459"/>
      <c r="F28" s="1459"/>
      <c r="G28" s="1459"/>
      <c r="H28" s="1459"/>
      <c r="I28" s="1459"/>
      <c r="J28" s="1459"/>
      <c r="K28" s="1459"/>
      <c r="L28" s="1459"/>
      <c r="M28" s="1459"/>
      <c r="N28" s="1459"/>
      <c r="O28" s="1459"/>
      <c r="P28" s="1459"/>
      <c r="Q28" s="1459"/>
      <c r="R28" s="1459"/>
      <c r="S28" s="1459"/>
      <c r="T28" s="1459"/>
      <c r="U28" s="1459"/>
      <c r="V28" s="1459"/>
      <c r="W28" s="1459"/>
    </row>
    <row r="29" spans="1:23">
      <c r="G29" s="5"/>
    </row>
    <row r="30" spans="1:23" ht="13.5" thickBot="1">
      <c r="B30" s="5"/>
      <c r="C30" s="5"/>
      <c r="D30" s="5"/>
      <c r="E30" s="5"/>
      <c r="F30" s="5"/>
      <c r="G30" s="5"/>
      <c r="H30" s="5"/>
      <c r="I30" s="5"/>
    </row>
    <row r="31" spans="1:23" ht="13.5" thickBot="1">
      <c r="B31" s="1481" t="s">
        <v>83</v>
      </c>
      <c r="C31" s="1482"/>
      <c r="D31" s="1482"/>
      <c r="E31" s="1483"/>
      <c r="F31" s="137" t="s">
        <v>227</v>
      </c>
      <c r="G31" s="5"/>
      <c r="H31" s="6"/>
      <c r="I31" s="6"/>
    </row>
    <row r="32" spans="1:23" ht="19.5" customHeight="1" thickBot="1">
      <c r="B32" s="1484" t="s">
        <v>86</v>
      </c>
      <c r="C32" s="868"/>
      <c r="D32" s="868"/>
      <c r="E32" s="869"/>
      <c r="F32" s="163"/>
      <c r="G32" s="164"/>
      <c r="H32" s="11"/>
      <c r="I32" s="11"/>
      <c r="M32" s="309"/>
      <c r="N32" s="309"/>
      <c r="O32" s="309"/>
    </row>
    <row r="33" spans="1:23" ht="29.25" customHeight="1" thickBot="1">
      <c r="B33" s="589" t="s">
        <v>87</v>
      </c>
      <c r="C33" s="1484" t="s">
        <v>88</v>
      </c>
      <c r="D33" s="1485"/>
      <c r="E33" s="1486"/>
      <c r="F33" s="138"/>
      <c r="G33" s="5"/>
      <c r="H33" s="5"/>
      <c r="I33" s="5"/>
    </row>
    <row r="34" spans="1:23" ht="13.5" thickBot="1">
      <c r="B34" s="139" t="s">
        <v>90</v>
      </c>
      <c r="C34" s="1487" t="s">
        <v>91</v>
      </c>
      <c r="D34" s="1488"/>
      <c r="E34" s="1489"/>
      <c r="F34" s="7"/>
      <c r="G34" s="5"/>
      <c r="H34" s="5"/>
      <c r="I34" s="5"/>
    </row>
    <row r="35" spans="1:23" ht="24.75" thickBot="1">
      <c r="B35" s="608" t="s">
        <v>94</v>
      </c>
      <c r="C35" s="140" t="s">
        <v>95</v>
      </c>
      <c r="D35" s="1490" t="s">
        <v>96</v>
      </c>
      <c r="E35" s="848"/>
      <c r="F35" s="8"/>
      <c r="G35" s="5"/>
      <c r="H35" s="5"/>
      <c r="I35" s="5"/>
    </row>
    <row r="36" spans="1:23">
      <c r="B36" s="8"/>
      <c r="C36" s="310">
        <v>100</v>
      </c>
      <c r="D36" s="1479">
        <v>250</v>
      </c>
      <c r="E36" s="1480"/>
      <c r="F36" s="8"/>
      <c r="G36" s="5"/>
      <c r="H36" s="5"/>
      <c r="I36" s="5"/>
    </row>
    <row r="37" spans="1:23">
      <c r="B37" s="8"/>
      <c r="C37" s="141"/>
      <c r="D37" s="1477"/>
      <c r="E37" s="1478"/>
      <c r="F37" s="8"/>
      <c r="G37" s="5"/>
      <c r="H37" s="5"/>
      <c r="I37" s="5"/>
    </row>
    <row r="38" spans="1:23" ht="13.5" thickBot="1">
      <c r="B38" s="8"/>
      <c r="C38" s="141"/>
      <c r="D38" s="1477"/>
      <c r="E38" s="1478"/>
      <c r="F38" s="8"/>
      <c r="G38" s="5"/>
      <c r="H38" s="5"/>
      <c r="I38" s="5"/>
    </row>
    <row r="39" spans="1:23" ht="13.5" thickBot="1">
      <c r="B39" s="8"/>
      <c r="C39" s="1474" t="s">
        <v>105</v>
      </c>
      <c r="D39" s="1475"/>
      <c r="E39" s="1476"/>
      <c r="F39" s="142">
        <f>SUM(D36:E38)</f>
        <v>250</v>
      </c>
      <c r="G39" s="5"/>
      <c r="H39" s="5"/>
      <c r="I39" s="5"/>
    </row>
    <row r="40" spans="1:23">
      <c r="G40" s="5"/>
      <c r="H40" s="5"/>
      <c r="I40" s="5"/>
    </row>
    <row r="41" spans="1:23">
      <c r="G41" s="5"/>
      <c r="H41" s="5"/>
      <c r="I41" s="5"/>
    </row>
    <row r="42" spans="1:23" ht="18">
      <c r="A42" s="76" t="s">
        <v>26</v>
      </c>
      <c r="B42" s="189" t="s">
        <v>234</v>
      </c>
    </row>
    <row r="43" spans="1:23" ht="13.5" thickBot="1"/>
    <row r="44" spans="1:23" ht="14.25" thickTop="1" thickBot="1">
      <c r="B44" s="1404" t="s">
        <v>5</v>
      </c>
      <c r="C44" s="1405"/>
      <c r="D44" s="1406" t="s">
        <v>227</v>
      </c>
      <c r="E44" s="1407"/>
      <c r="F44" s="1408"/>
      <c r="G44" s="1433" t="s">
        <v>54</v>
      </c>
      <c r="H44" s="1434"/>
      <c r="I44" s="1446" t="s">
        <v>55</v>
      </c>
      <c r="J44" s="1447"/>
      <c r="K44" s="1427" t="s">
        <v>56</v>
      </c>
      <c r="L44" s="1428"/>
      <c r="M44" s="1428"/>
      <c r="N44" s="1428"/>
      <c r="O44" s="1428"/>
      <c r="P44" s="1428"/>
      <c r="Q44" s="1428"/>
      <c r="R44" s="1428"/>
      <c r="S44" s="1428"/>
      <c r="T44" s="1428"/>
      <c r="U44" s="1428"/>
      <c r="V44" s="1428"/>
      <c r="W44" s="1429"/>
    </row>
    <row r="45" spans="1:23" ht="24.75" thickBot="1">
      <c r="B45" s="111" t="s">
        <v>58</v>
      </c>
      <c r="C45" s="112" t="s">
        <v>95</v>
      </c>
      <c r="D45" s="113" t="s">
        <v>235</v>
      </c>
      <c r="E45" s="1413" t="s">
        <v>61</v>
      </c>
      <c r="F45" s="1414"/>
      <c r="G45" s="114" t="s">
        <v>62</v>
      </c>
      <c r="H45" s="115" t="s">
        <v>63</v>
      </c>
      <c r="I45" s="114" t="s">
        <v>64</v>
      </c>
      <c r="J45" s="114" t="s">
        <v>65</v>
      </c>
      <c r="K45" s="115" t="s">
        <v>66</v>
      </c>
      <c r="L45" s="115" t="s">
        <v>67</v>
      </c>
      <c r="M45" s="115" t="s">
        <v>68</v>
      </c>
      <c r="N45" s="115" t="s">
        <v>69</v>
      </c>
      <c r="O45" s="115" t="s">
        <v>70</v>
      </c>
      <c r="P45" s="115" t="s">
        <v>71</v>
      </c>
      <c r="Q45" s="115" t="s">
        <v>72</v>
      </c>
      <c r="R45" s="115" t="s">
        <v>73</v>
      </c>
      <c r="S45" s="115" t="s">
        <v>74</v>
      </c>
      <c r="T45" s="115" t="s">
        <v>75</v>
      </c>
      <c r="U45" s="115" t="s">
        <v>76</v>
      </c>
      <c r="V45" s="115" t="s">
        <v>77</v>
      </c>
      <c r="W45" s="115" t="s">
        <v>65</v>
      </c>
    </row>
    <row r="46" spans="1:23" s="166" customFormat="1" ht="21.75" customHeight="1">
      <c r="B46" s="127">
        <v>15</v>
      </c>
      <c r="C46" s="167"/>
      <c r="D46" s="162"/>
      <c r="E46" s="1417" t="s">
        <v>236</v>
      </c>
      <c r="F46" s="1418"/>
      <c r="G46" s="168">
        <f>SUM(I46:J46)</f>
        <v>5000</v>
      </c>
      <c r="H46" s="169">
        <f t="shared" ref="H46:H47" si="2">SUM(K46:W46)</f>
        <v>0</v>
      </c>
      <c r="I46" s="165">
        <v>5000</v>
      </c>
      <c r="J46" s="170"/>
      <c r="K46" s="171"/>
      <c r="L46" s="172"/>
      <c r="M46" s="172"/>
      <c r="N46" s="172"/>
      <c r="O46" s="172"/>
      <c r="P46" s="172"/>
      <c r="Q46" s="172"/>
      <c r="R46" s="172"/>
      <c r="S46" s="172"/>
      <c r="T46" s="172"/>
      <c r="U46" s="173"/>
      <c r="V46" s="173"/>
      <c r="W46" s="174"/>
    </row>
    <row r="47" spans="1:23">
      <c r="B47" s="127"/>
      <c r="C47" s="128"/>
      <c r="D47" s="129"/>
      <c r="E47" s="1419"/>
      <c r="F47" s="1420"/>
      <c r="G47" s="119">
        <f t="shared" ref="G47" si="3">SUM(I47:J47)</f>
        <v>0</v>
      </c>
      <c r="H47" s="120">
        <f t="shared" si="2"/>
        <v>0</v>
      </c>
      <c r="I47" s="136"/>
      <c r="J47" s="131"/>
      <c r="K47" s="132"/>
      <c r="L47" s="133"/>
      <c r="M47" s="133"/>
      <c r="N47" s="133"/>
      <c r="O47" s="133"/>
      <c r="P47" s="133"/>
      <c r="Q47" s="133"/>
      <c r="R47" s="133"/>
      <c r="S47" s="133"/>
      <c r="T47" s="133"/>
      <c r="U47" s="134"/>
      <c r="V47" s="134"/>
      <c r="W47" s="135"/>
    </row>
    <row r="49" spans="1:23">
      <c r="B49" s="4"/>
    </row>
    <row r="50" spans="1:23" ht="18">
      <c r="A50" s="76" t="s">
        <v>237</v>
      </c>
      <c r="B50" s="189" t="s">
        <v>238</v>
      </c>
    </row>
    <row r="51" spans="1:23" ht="13.5" thickBot="1"/>
    <row r="52" spans="1:23" ht="14.25" thickTop="1" thickBot="1">
      <c r="B52" s="1404" t="s">
        <v>5</v>
      </c>
      <c r="C52" s="1405"/>
      <c r="D52" s="1406" t="s">
        <v>227</v>
      </c>
      <c r="E52" s="1407"/>
      <c r="F52" s="1408"/>
      <c r="G52" s="1433" t="s">
        <v>54</v>
      </c>
      <c r="H52" s="1434"/>
      <c r="I52" s="1446" t="s">
        <v>55</v>
      </c>
      <c r="J52" s="1447"/>
      <c r="K52" s="1427" t="s">
        <v>56</v>
      </c>
      <c r="L52" s="1428"/>
      <c r="M52" s="1428"/>
      <c r="N52" s="1428"/>
      <c r="O52" s="1428"/>
      <c r="P52" s="1428"/>
      <c r="Q52" s="1428"/>
      <c r="R52" s="1428"/>
      <c r="S52" s="1428"/>
      <c r="T52" s="1428"/>
      <c r="U52" s="1428"/>
      <c r="V52" s="1428"/>
      <c r="W52" s="1429"/>
    </row>
    <row r="53" spans="1:23" ht="24.75" thickBot="1">
      <c r="B53" s="111" t="s">
        <v>58</v>
      </c>
      <c r="C53" s="112" t="s">
        <v>95</v>
      </c>
      <c r="D53" s="113" t="s">
        <v>235</v>
      </c>
      <c r="E53" s="1413" t="s">
        <v>61</v>
      </c>
      <c r="F53" s="1414"/>
      <c r="G53" s="114" t="s">
        <v>62</v>
      </c>
      <c r="H53" s="115" t="s">
        <v>63</v>
      </c>
      <c r="I53" s="114" t="s">
        <v>64</v>
      </c>
      <c r="J53" s="114" t="s">
        <v>65</v>
      </c>
      <c r="K53" s="115" t="s">
        <v>66</v>
      </c>
      <c r="L53" s="115" t="s">
        <v>67</v>
      </c>
      <c r="M53" s="115" t="s">
        <v>68</v>
      </c>
      <c r="N53" s="115" t="s">
        <v>69</v>
      </c>
      <c r="O53" s="115" t="s">
        <v>70</v>
      </c>
      <c r="P53" s="115" t="s">
        <v>71</v>
      </c>
      <c r="Q53" s="115" t="s">
        <v>72</v>
      </c>
      <c r="R53" s="115" t="s">
        <v>73</v>
      </c>
      <c r="S53" s="115" t="s">
        <v>74</v>
      </c>
      <c r="T53" s="115" t="s">
        <v>75</v>
      </c>
      <c r="U53" s="115" t="s">
        <v>76</v>
      </c>
      <c r="V53" s="115" t="s">
        <v>77</v>
      </c>
      <c r="W53" s="115" t="s">
        <v>65</v>
      </c>
    </row>
    <row r="54" spans="1:23">
      <c r="B54" s="116">
        <v>31</v>
      </c>
      <c r="C54" s="117"/>
      <c r="D54" s="118"/>
      <c r="E54" s="1415" t="s">
        <v>239</v>
      </c>
      <c r="F54" s="1416"/>
      <c r="G54" s="168">
        <f t="shared" ref="G54" si="4">SUM(I54:J54)</f>
        <v>0</v>
      </c>
      <c r="H54" s="169">
        <f t="shared" ref="H54:H56" si="5">SUM(K54:W54)</f>
        <v>12</v>
      </c>
      <c r="I54" s="175"/>
      <c r="J54" s="176"/>
      <c r="K54" s="123"/>
      <c r="L54" s="124"/>
      <c r="M54" s="124"/>
      <c r="N54" s="177">
        <v>12</v>
      </c>
      <c r="O54" s="124"/>
      <c r="P54" s="124"/>
      <c r="Q54" s="124"/>
      <c r="R54" s="124"/>
      <c r="S54" s="124"/>
      <c r="T54" s="124"/>
      <c r="U54" s="125"/>
      <c r="V54" s="125"/>
      <c r="W54" s="126"/>
    </row>
    <row r="55" spans="1:23">
      <c r="B55" s="127">
        <v>31</v>
      </c>
      <c r="C55" s="128"/>
      <c r="D55" s="129"/>
      <c r="E55" s="1417" t="s">
        <v>240</v>
      </c>
      <c r="F55" s="1418"/>
      <c r="G55" s="168">
        <f>SUM(I55:J55)</f>
        <v>15</v>
      </c>
      <c r="H55" s="169">
        <f t="shared" si="5"/>
        <v>0</v>
      </c>
      <c r="I55" s="165"/>
      <c r="J55" s="170">
        <v>15</v>
      </c>
      <c r="K55" s="132"/>
      <c r="L55" s="133"/>
      <c r="M55" s="133"/>
      <c r="N55" s="133"/>
      <c r="O55" s="133"/>
      <c r="P55" s="133"/>
      <c r="Q55" s="133"/>
      <c r="R55" s="133"/>
      <c r="S55" s="133"/>
      <c r="T55" s="133"/>
      <c r="U55" s="134"/>
      <c r="V55" s="134"/>
      <c r="W55" s="135"/>
    </row>
    <row r="56" spans="1:23">
      <c r="B56" s="127"/>
      <c r="C56" s="128"/>
      <c r="D56" s="129"/>
      <c r="E56" s="1419"/>
      <c r="F56" s="1420"/>
      <c r="G56" s="119">
        <f t="shared" ref="G56" si="6">SUM(I56:J56)</f>
        <v>0</v>
      </c>
      <c r="H56" s="120">
        <f t="shared" si="5"/>
        <v>0</v>
      </c>
      <c r="I56" s="136"/>
      <c r="J56" s="131"/>
      <c r="K56" s="132"/>
      <c r="L56" s="133"/>
      <c r="M56" s="133"/>
      <c r="N56" s="133"/>
      <c r="O56" s="133"/>
      <c r="P56" s="133"/>
      <c r="Q56" s="133"/>
      <c r="R56" s="133"/>
      <c r="S56" s="133"/>
      <c r="T56" s="133"/>
      <c r="U56" s="134"/>
      <c r="V56" s="134"/>
      <c r="W56" s="135"/>
    </row>
    <row r="59" spans="1:23" ht="34.5" customHeight="1">
      <c r="A59" s="187" t="s">
        <v>241</v>
      </c>
      <c r="B59" s="1459" t="s">
        <v>242</v>
      </c>
      <c r="C59" s="1459"/>
      <c r="D59" s="1459"/>
      <c r="E59" s="1459"/>
      <c r="F59" s="1459"/>
      <c r="G59" s="1459"/>
      <c r="H59" s="1459"/>
      <c r="I59" s="1459"/>
      <c r="J59" s="1459"/>
      <c r="K59" s="1459"/>
      <c r="L59" s="1459"/>
      <c r="M59" s="1459"/>
      <c r="N59" s="1459"/>
      <c r="O59" s="1459"/>
      <c r="P59" s="1459"/>
      <c r="Q59" s="1459"/>
      <c r="R59" s="1459"/>
      <c r="S59" s="1459"/>
      <c r="T59" s="1459"/>
      <c r="U59" s="1459"/>
      <c r="V59" s="1459"/>
      <c r="W59" s="1459"/>
    </row>
    <row r="61" spans="1:23" ht="13.5" thickBot="1">
      <c r="B61" s="143"/>
      <c r="C61" s="1460"/>
      <c r="D61" s="1461"/>
      <c r="E61" s="9"/>
      <c r="F61" s="144"/>
      <c r="G61" s="1462"/>
      <c r="H61" s="1463"/>
      <c r="I61" s="5"/>
      <c r="N61" s="5"/>
      <c r="W61" s="5"/>
    </row>
    <row r="62" spans="1:23" ht="13.5" thickBot="1">
      <c r="B62" s="1464" t="s">
        <v>105</v>
      </c>
      <c r="C62" s="1465"/>
      <c r="D62" s="1466"/>
      <c r="E62" s="145">
        <v>250</v>
      </c>
      <c r="F62" s="1464" t="s">
        <v>106</v>
      </c>
      <c r="G62" s="1465"/>
      <c r="H62" s="1466"/>
      <c r="I62" s="146">
        <f>SUM(T40:U61)</f>
        <v>0</v>
      </c>
      <c r="N62" s="5"/>
      <c r="W62" s="5"/>
    </row>
    <row r="63" spans="1:23" ht="13.5" thickBot="1">
      <c r="B63" s="1467" t="s">
        <v>243</v>
      </c>
      <c r="C63" s="1468"/>
      <c r="D63" s="1469"/>
      <c r="E63" s="178" t="s">
        <v>228</v>
      </c>
      <c r="F63" s="5"/>
      <c r="G63" s="5"/>
      <c r="H63" s="5"/>
      <c r="I63" s="5"/>
      <c r="N63" s="5"/>
      <c r="W63" s="5"/>
    </row>
    <row r="64" spans="1:23">
      <c r="B64" s="1437" t="s">
        <v>244</v>
      </c>
      <c r="C64" s="1438"/>
      <c r="D64" s="1438"/>
      <c r="E64" s="1439"/>
      <c r="F64" s="5"/>
      <c r="G64" s="5"/>
      <c r="H64" s="5"/>
      <c r="I64" s="5"/>
      <c r="N64" s="5"/>
      <c r="W64" s="5"/>
    </row>
    <row r="65" spans="1:23">
      <c r="B65" s="1440"/>
      <c r="C65" s="1441"/>
      <c r="D65" s="1441"/>
      <c r="E65" s="1442"/>
      <c r="F65" s="5"/>
      <c r="G65" s="5"/>
      <c r="H65" s="5"/>
      <c r="I65" s="5"/>
      <c r="N65" s="147"/>
      <c r="W65" s="5"/>
    </row>
    <row r="66" spans="1:23" ht="30" customHeight="1" thickBot="1">
      <c r="B66" s="1443"/>
      <c r="C66" s="1444"/>
      <c r="D66" s="1444"/>
      <c r="E66" s="1445"/>
      <c r="F66" s="5"/>
      <c r="G66" s="5"/>
      <c r="H66" s="5"/>
      <c r="I66" s="5"/>
      <c r="N66" s="5"/>
      <c r="W66" s="5"/>
    </row>
    <row r="67" spans="1:23">
      <c r="B67" s="1421" t="s">
        <v>109</v>
      </c>
      <c r="C67" s="1422"/>
      <c r="D67" s="1423"/>
      <c r="E67" s="1435">
        <v>-72</v>
      </c>
      <c r="F67" s="5"/>
      <c r="G67" s="5"/>
      <c r="H67" s="5"/>
      <c r="I67" s="5"/>
      <c r="N67" s="5"/>
      <c r="W67" s="5"/>
    </row>
    <row r="68" spans="1:23" ht="23.25" customHeight="1" thickBot="1">
      <c r="B68" s="1424" t="s">
        <v>111</v>
      </c>
      <c r="C68" s="1425"/>
      <c r="D68" s="1426"/>
      <c r="E68" s="1436"/>
      <c r="F68" s="5"/>
      <c r="G68" s="5"/>
      <c r="H68" s="5"/>
      <c r="I68" s="5"/>
      <c r="N68" s="5"/>
      <c r="W68" s="5"/>
    </row>
    <row r="69" spans="1:23">
      <c r="B69" s="5"/>
      <c r="C69" s="5"/>
      <c r="D69" s="5"/>
      <c r="E69" s="5"/>
      <c r="F69" s="5"/>
      <c r="G69" s="5"/>
      <c r="H69" s="5"/>
      <c r="I69" s="5"/>
      <c r="N69" s="5"/>
      <c r="W69" s="5"/>
    </row>
    <row r="71" spans="1:23" ht="18">
      <c r="A71" s="76" t="s">
        <v>245</v>
      </c>
      <c r="B71" s="1448" t="s">
        <v>246</v>
      </c>
      <c r="C71" s="1448"/>
      <c r="D71" s="1448"/>
      <c r="E71" s="1448"/>
      <c r="F71" s="1448"/>
      <c r="G71" s="1448"/>
      <c r="H71" s="1448"/>
      <c r="I71" s="1448"/>
      <c r="J71" s="1448"/>
      <c r="K71" s="1448"/>
      <c r="L71" s="1448"/>
      <c r="M71" s="1448"/>
      <c r="N71" s="1448"/>
      <c r="O71" s="1448"/>
      <c r="P71" s="1448"/>
      <c r="Q71" s="1448"/>
      <c r="R71" s="1448"/>
      <c r="S71" s="1448"/>
      <c r="T71" s="1448"/>
      <c r="U71" s="1448"/>
      <c r="V71" s="1448"/>
      <c r="W71" s="1448"/>
    </row>
    <row r="72" spans="1:23" ht="13.5" thickBot="1"/>
    <row r="73" spans="1:23" s="263" customFormat="1" ht="33" customHeight="1">
      <c r="B73" s="311" t="s">
        <v>247</v>
      </c>
      <c r="C73" s="312" t="s">
        <v>248</v>
      </c>
      <c r="E73" s="313" t="s">
        <v>249</v>
      </c>
      <c r="F73" s="313"/>
      <c r="G73" s="313"/>
      <c r="H73" s="264"/>
      <c r="J73" s="1455" t="s">
        <v>250</v>
      </c>
      <c r="K73" s="1456"/>
      <c r="L73" s="1456"/>
      <c r="M73" s="1456"/>
      <c r="N73" s="1456"/>
      <c r="O73" s="1456"/>
      <c r="P73" s="1457"/>
    </row>
    <row r="74" spans="1:23" s="263" customFormat="1" ht="24" customHeight="1">
      <c r="B74" s="314"/>
      <c r="C74" s="315"/>
      <c r="E74" s="313" t="s">
        <v>251</v>
      </c>
      <c r="F74" s="313"/>
      <c r="G74" s="313"/>
      <c r="H74" s="264"/>
      <c r="J74" s="1452" t="s">
        <v>252</v>
      </c>
      <c r="K74" s="1453"/>
      <c r="L74" s="1453"/>
      <c r="M74" s="1453"/>
      <c r="N74" s="1453"/>
      <c r="O74" s="1453"/>
      <c r="P74" s="1454"/>
    </row>
    <row r="75" spans="1:23" s="263" customFormat="1" ht="27.75" customHeight="1" thickBot="1">
      <c r="B75" s="314"/>
      <c r="C75" s="315"/>
      <c r="J75" s="1430" t="s">
        <v>253</v>
      </c>
      <c r="K75" s="1431"/>
      <c r="L75" s="1431"/>
      <c r="M75" s="1431"/>
      <c r="N75" s="1431"/>
      <c r="O75" s="1431"/>
      <c r="P75" s="1432"/>
    </row>
    <row r="76" spans="1:23" ht="15">
      <c r="B76" s="156"/>
      <c r="C76" s="217"/>
    </row>
    <row r="77" spans="1:23" ht="15.75">
      <c r="B77" s="183" t="s">
        <v>247</v>
      </c>
      <c r="C77" s="189" t="s">
        <v>254</v>
      </c>
      <c r="D77" s="148"/>
    </row>
    <row r="78" spans="1:23" ht="15.75">
      <c r="A78" s="4"/>
      <c r="B78" s="156"/>
      <c r="C78" s="151"/>
      <c r="D78" s="148"/>
    </row>
    <row r="79" spans="1:23" ht="15.75">
      <c r="B79" s="183" t="s">
        <v>247</v>
      </c>
      <c r="C79" s="189" t="s">
        <v>255</v>
      </c>
    </row>
    <row r="80" spans="1:23" ht="15">
      <c r="B80" s="156"/>
      <c r="C80" s="217"/>
    </row>
    <row r="81" spans="1:23" ht="15.75">
      <c r="B81" s="183" t="s">
        <v>247</v>
      </c>
      <c r="C81" s="189" t="s">
        <v>256</v>
      </c>
    </row>
    <row r="82" spans="1:23" ht="15">
      <c r="A82" s="4"/>
      <c r="B82" s="156"/>
      <c r="C82" s="217"/>
    </row>
    <row r="83" spans="1:23" ht="15.75">
      <c r="B83" s="183" t="s">
        <v>247</v>
      </c>
      <c r="C83" s="189" t="s">
        <v>257</v>
      </c>
    </row>
    <row r="84" spans="1:23" ht="17.25" customHeight="1">
      <c r="B84" s="156"/>
      <c r="C84" s="217"/>
      <c r="N84" s="179"/>
      <c r="O84" s="179"/>
      <c r="P84" s="179"/>
      <c r="Q84" s="179"/>
      <c r="R84" s="179"/>
      <c r="S84" s="179"/>
      <c r="T84" s="179"/>
      <c r="U84" s="179"/>
      <c r="V84" s="179"/>
      <c r="W84" s="179"/>
    </row>
    <row r="85" spans="1:23" ht="15.75">
      <c r="B85" s="183" t="s">
        <v>247</v>
      </c>
      <c r="C85" s="189" t="s">
        <v>258</v>
      </c>
      <c r="N85" s="180"/>
      <c r="O85" s="180"/>
      <c r="P85" s="180"/>
      <c r="Q85" s="180"/>
      <c r="R85" s="180"/>
      <c r="S85" s="180"/>
      <c r="T85" s="180"/>
      <c r="U85" s="180"/>
      <c r="V85" s="180"/>
      <c r="W85" s="180"/>
    </row>
    <row r="86" spans="1:23" ht="15">
      <c r="B86" s="183"/>
      <c r="C86" s="160"/>
      <c r="N86" s="180"/>
      <c r="O86" s="180"/>
      <c r="P86" s="180"/>
      <c r="Q86" s="180"/>
      <c r="R86" s="180"/>
      <c r="S86" s="180"/>
      <c r="T86" s="180"/>
      <c r="U86" s="180"/>
      <c r="V86" s="180"/>
      <c r="W86" s="180"/>
    </row>
    <row r="87" spans="1:23">
      <c r="N87" s="181"/>
      <c r="O87" s="181"/>
      <c r="P87" s="181"/>
      <c r="Q87" s="181"/>
      <c r="R87" s="181"/>
      <c r="S87" s="181"/>
      <c r="T87" s="181"/>
      <c r="U87" s="181"/>
      <c r="V87" s="181"/>
      <c r="W87" s="181"/>
    </row>
    <row r="88" spans="1:23" s="79" customFormat="1" ht="13.5" thickBot="1">
      <c r="N88" s="188"/>
      <c r="O88" s="188"/>
      <c r="P88" s="188"/>
      <c r="Q88" s="188"/>
      <c r="R88" s="188"/>
      <c r="S88" s="188"/>
      <c r="T88" s="188"/>
      <c r="U88" s="188"/>
      <c r="V88" s="188"/>
      <c r="W88" s="188"/>
    </row>
    <row r="89" spans="1:23" ht="33" customHeight="1">
      <c r="B89" s="150"/>
      <c r="D89" s="1449" t="s">
        <v>259</v>
      </c>
      <c r="E89" s="1449"/>
      <c r="F89" s="1449"/>
      <c r="G89" s="1449"/>
      <c r="H89" s="1449"/>
      <c r="I89" s="1449"/>
      <c r="J89" s="1449"/>
      <c r="K89" s="1449"/>
      <c r="N89" s="182"/>
      <c r="O89" s="182"/>
      <c r="P89" s="182"/>
      <c r="Q89" s="182"/>
      <c r="R89" s="182"/>
      <c r="S89" s="182"/>
      <c r="T89" s="182"/>
      <c r="U89" s="182"/>
      <c r="V89" s="182"/>
      <c r="W89" s="182"/>
    </row>
    <row r="92" spans="1:23" s="66" customFormat="1" ht="26.25" customHeight="1">
      <c r="B92" s="1450" t="s">
        <v>260</v>
      </c>
      <c r="C92" s="1450"/>
      <c r="D92" s="1450"/>
      <c r="E92" s="1450"/>
      <c r="F92" s="1450"/>
      <c r="G92" s="1450"/>
      <c r="H92" s="1450"/>
      <c r="I92" s="1450"/>
      <c r="J92" s="1450"/>
      <c r="K92" s="1450"/>
      <c r="L92" s="1450"/>
      <c r="M92" s="1450"/>
      <c r="N92" s="1450"/>
      <c r="O92" s="1450"/>
      <c r="P92" s="1450"/>
      <c r="Q92" s="1450"/>
      <c r="R92" s="1450"/>
      <c r="S92" s="1450"/>
      <c r="T92" s="1450"/>
      <c r="U92" s="1450"/>
      <c r="V92" s="1450"/>
      <c r="W92" s="1450"/>
    </row>
    <row r="93" spans="1:23" s="66" customFormat="1" ht="26.25" customHeight="1">
      <c r="B93" s="73" t="s">
        <v>261</v>
      </c>
      <c r="C93" s="73"/>
      <c r="D93" s="73"/>
      <c r="E93" s="73"/>
      <c r="F93" s="73"/>
      <c r="G93" s="73"/>
      <c r="H93" s="73"/>
      <c r="I93" s="73"/>
      <c r="J93" s="73"/>
      <c r="K93" s="73"/>
      <c r="L93" s="73"/>
      <c r="M93" s="73"/>
      <c r="N93" s="73"/>
      <c r="O93" s="73"/>
      <c r="P93" s="73"/>
      <c r="Q93" s="73"/>
      <c r="R93" s="73"/>
      <c r="S93" s="73"/>
      <c r="T93" s="316"/>
      <c r="U93" s="316"/>
      <c r="V93" s="316"/>
      <c r="W93" s="316"/>
    </row>
    <row r="94" spans="1:23" ht="15" customHeight="1">
      <c r="B94" s="218"/>
      <c r="C94" s="218"/>
      <c r="D94" s="218"/>
      <c r="E94" s="218"/>
      <c r="F94" s="218"/>
      <c r="G94" s="218"/>
      <c r="H94" s="218"/>
      <c r="I94" s="218"/>
      <c r="J94" s="218"/>
      <c r="K94" s="218"/>
      <c r="L94" s="218"/>
      <c r="M94" s="218"/>
      <c r="N94" s="218"/>
      <c r="O94" s="218"/>
      <c r="P94" s="218"/>
      <c r="Q94" s="218"/>
      <c r="R94" s="218"/>
      <c r="S94" s="218"/>
      <c r="T94" s="218"/>
      <c r="U94" s="218"/>
      <c r="V94" s="218"/>
      <c r="W94" s="218"/>
    </row>
    <row r="95" spans="1:23" s="263" customFormat="1" ht="27.75" customHeight="1">
      <c r="A95" s="262" t="s">
        <v>262</v>
      </c>
      <c r="B95" s="1451" t="s">
        <v>263</v>
      </c>
      <c r="C95" s="1451"/>
      <c r="D95" s="1451"/>
      <c r="E95" s="1451"/>
      <c r="F95" s="1451"/>
      <c r="G95" s="1451"/>
      <c r="H95" s="1451"/>
      <c r="I95" s="1451"/>
      <c r="J95" s="1451"/>
      <c r="K95" s="1451"/>
      <c r="L95" s="1451"/>
      <c r="M95" s="1451"/>
      <c r="N95" s="1451"/>
      <c r="O95" s="1451"/>
      <c r="P95" s="1451"/>
      <c r="Q95" s="1451"/>
      <c r="R95" s="1451"/>
      <c r="S95" s="1451"/>
      <c r="T95" s="1451"/>
      <c r="U95" s="1451"/>
      <c r="V95" s="1451"/>
      <c r="W95" s="1451"/>
    </row>
    <row r="96" spans="1:23" ht="17.25" customHeight="1" thickBot="1"/>
    <row r="97" spans="1:23" ht="14.25" thickTop="1" thickBot="1">
      <c r="B97" s="1404" t="s">
        <v>5</v>
      </c>
      <c r="C97" s="1405"/>
      <c r="D97" s="1406" t="s">
        <v>227</v>
      </c>
      <c r="E97" s="1407"/>
      <c r="F97" s="1408"/>
      <c r="G97" s="1433" t="s">
        <v>54</v>
      </c>
      <c r="H97" s="1434"/>
      <c r="I97" s="1446" t="s">
        <v>55</v>
      </c>
      <c r="J97" s="1447"/>
      <c r="K97" s="1427" t="s">
        <v>56</v>
      </c>
      <c r="L97" s="1428"/>
      <c r="M97" s="1428"/>
      <c r="N97" s="1428"/>
      <c r="O97" s="1428"/>
      <c r="P97" s="1428"/>
      <c r="Q97" s="1428"/>
      <c r="R97" s="1428"/>
      <c r="S97" s="1428"/>
      <c r="T97" s="1428"/>
      <c r="U97" s="1428"/>
      <c r="V97" s="1428"/>
      <c r="W97" s="1429"/>
    </row>
    <row r="98" spans="1:23" ht="26.25" customHeight="1" thickBot="1">
      <c r="B98" s="111" t="s">
        <v>58</v>
      </c>
      <c r="C98" s="112" t="s">
        <v>95</v>
      </c>
      <c r="D98" s="113" t="s">
        <v>235</v>
      </c>
      <c r="E98" s="1413" t="s">
        <v>61</v>
      </c>
      <c r="F98" s="1414"/>
      <c r="G98" s="114" t="s">
        <v>62</v>
      </c>
      <c r="H98" s="115" t="s">
        <v>63</v>
      </c>
      <c r="I98" s="114" t="s">
        <v>64</v>
      </c>
      <c r="J98" s="114" t="s">
        <v>65</v>
      </c>
      <c r="K98" s="115" t="s">
        <v>66</v>
      </c>
      <c r="L98" s="115" t="s">
        <v>67</v>
      </c>
      <c r="M98" s="115" t="s">
        <v>68</v>
      </c>
      <c r="N98" s="115" t="s">
        <v>69</v>
      </c>
      <c r="O98" s="115" t="s">
        <v>70</v>
      </c>
      <c r="P98" s="115" t="s">
        <v>71</v>
      </c>
      <c r="Q98" s="115" t="s">
        <v>72</v>
      </c>
      <c r="R98" s="115" t="s">
        <v>73</v>
      </c>
      <c r="S98" s="115" t="s">
        <v>74</v>
      </c>
      <c r="T98" s="115" t="s">
        <v>75</v>
      </c>
      <c r="U98" s="115" t="s">
        <v>76</v>
      </c>
      <c r="V98" s="115" t="s">
        <v>77</v>
      </c>
      <c r="W98" s="115" t="s">
        <v>65</v>
      </c>
    </row>
    <row r="99" spans="1:23" s="155" customFormat="1" ht="43.5" customHeight="1">
      <c r="B99" s="225">
        <v>1</v>
      </c>
      <c r="C99" s="242">
        <v>100</v>
      </c>
      <c r="D99" s="118"/>
      <c r="E99" s="1409" t="s">
        <v>264</v>
      </c>
      <c r="F99" s="1410"/>
      <c r="G99" s="227"/>
      <c r="H99" s="248">
        <v>-250</v>
      </c>
      <c r="I99" s="229"/>
      <c r="J99" s="230"/>
      <c r="K99" s="243"/>
      <c r="L99" s="244"/>
      <c r="M99" s="244"/>
      <c r="N99" s="244"/>
      <c r="O99" s="244"/>
      <c r="P99" s="244"/>
      <c r="Q99" s="244"/>
      <c r="R99" s="244"/>
      <c r="S99" s="244"/>
      <c r="T99" s="244"/>
      <c r="U99" s="245"/>
      <c r="V99" s="245"/>
      <c r="W99" s="246">
        <v>-250</v>
      </c>
    </row>
    <row r="100" spans="1:23" ht="26.25" customHeight="1">
      <c r="B100" s="190"/>
      <c r="C100" s="190"/>
      <c r="D100" s="191"/>
      <c r="E100" s="192"/>
      <c r="F100" s="192"/>
      <c r="G100" s="193"/>
      <c r="H100" s="193"/>
      <c r="I100" s="194"/>
      <c r="J100" s="194"/>
      <c r="K100" s="195"/>
      <c r="L100" s="195"/>
      <c r="M100" s="195"/>
      <c r="N100" s="195"/>
      <c r="O100" s="195"/>
      <c r="P100" s="195"/>
      <c r="Q100" s="195"/>
      <c r="R100" s="195"/>
      <c r="S100" s="195"/>
      <c r="T100" s="195"/>
      <c r="U100" s="195"/>
      <c r="V100" s="195"/>
      <c r="W100" s="196"/>
    </row>
    <row r="101" spans="1:23" s="264" customFormat="1" ht="42.75" customHeight="1">
      <c r="A101" s="264" t="s">
        <v>265</v>
      </c>
      <c r="B101" s="1451" t="s">
        <v>266</v>
      </c>
      <c r="C101" s="1451"/>
      <c r="D101" s="1451"/>
      <c r="E101" s="1451"/>
      <c r="F101" s="1451"/>
      <c r="G101" s="1451"/>
      <c r="H101" s="1451"/>
      <c r="I101" s="1451"/>
      <c r="J101" s="1451"/>
      <c r="K101" s="1451"/>
      <c r="L101" s="1451"/>
      <c r="M101" s="1451"/>
      <c r="N101" s="1451"/>
      <c r="O101" s="1451"/>
      <c r="P101" s="1451"/>
      <c r="Q101" s="1451"/>
      <c r="R101" s="1451"/>
      <c r="S101" s="1451"/>
      <c r="T101" s="1451"/>
      <c r="U101" s="1451"/>
      <c r="V101" s="1451"/>
      <c r="W101" s="1451"/>
    </row>
    <row r="102" spans="1:23" ht="13.5" thickBot="1"/>
    <row r="103" spans="1:23" ht="14.25" thickTop="1" thickBot="1">
      <c r="B103" s="1404" t="s">
        <v>5</v>
      </c>
      <c r="C103" s="1405"/>
      <c r="D103" s="1406" t="s">
        <v>227</v>
      </c>
      <c r="E103" s="1407"/>
      <c r="F103" s="1408"/>
      <c r="G103" s="1433" t="s">
        <v>54</v>
      </c>
      <c r="H103" s="1434"/>
      <c r="I103" s="1446" t="s">
        <v>55</v>
      </c>
      <c r="J103" s="1447"/>
      <c r="K103" s="1427" t="s">
        <v>56</v>
      </c>
      <c r="L103" s="1428"/>
      <c r="M103" s="1428"/>
      <c r="N103" s="1428"/>
      <c r="O103" s="1428"/>
      <c r="P103" s="1428"/>
      <c r="Q103" s="1428"/>
      <c r="R103" s="1428"/>
      <c r="S103" s="1428"/>
      <c r="T103" s="1428"/>
      <c r="U103" s="1428"/>
      <c r="V103" s="1428"/>
      <c r="W103" s="1429"/>
    </row>
    <row r="104" spans="1:23" ht="24.75" thickBot="1">
      <c r="B104" s="111" t="s">
        <v>58</v>
      </c>
      <c r="C104" s="112" t="s">
        <v>95</v>
      </c>
      <c r="D104" s="113" t="s">
        <v>235</v>
      </c>
      <c r="E104" s="1413" t="s">
        <v>61</v>
      </c>
      <c r="F104" s="1414"/>
      <c r="G104" s="114" t="s">
        <v>62</v>
      </c>
      <c r="H104" s="115" t="s">
        <v>63</v>
      </c>
      <c r="I104" s="114" t="s">
        <v>64</v>
      </c>
      <c r="J104" s="114" t="s">
        <v>65</v>
      </c>
      <c r="K104" s="115" t="s">
        <v>66</v>
      </c>
      <c r="L104" s="115" t="s">
        <v>67</v>
      </c>
      <c r="M104" s="115" t="s">
        <v>68</v>
      </c>
      <c r="N104" s="115" t="s">
        <v>69</v>
      </c>
      <c r="O104" s="115" t="s">
        <v>70</v>
      </c>
      <c r="P104" s="115" t="s">
        <v>71</v>
      </c>
      <c r="Q104" s="115" t="s">
        <v>72</v>
      </c>
      <c r="R104" s="115" t="s">
        <v>73</v>
      </c>
      <c r="S104" s="115" t="s">
        <v>74</v>
      </c>
      <c r="T104" s="115" t="s">
        <v>75</v>
      </c>
      <c r="U104" s="115" t="s">
        <v>76</v>
      </c>
      <c r="V104" s="115" t="s">
        <v>77</v>
      </c>
      <c r="W104" s="115" t="s">
        <v>65</v>
      </c>
    </row>
    <row r="105" spans="1:23" s="155" customFormat="1" ht="43.5" customHeight="1">
      <c r="B105" s="225">
        <v>1</v>
      </c>
      <c r="C105" s="242">
        <v>100</v>
      </c>
      <c r="D105" s="197"/>
      <c r="E105" s="1409" t="s">
        <v>267</v>
      </c>
      <c r="F105" s="1410"/>
      <c r="G105" s="247"/>
      <c r="H105" s="248">
        <v>-250</v>
      </c>
      <c r="I105" s="249"/>
      <c r="J105" s="250"/>
      <c r="K105" s="251"/>
      <c r="L105" s="252"/>
      <c r="M105" s="252"/>
      <c r="N105" s="252"/>
      <c r="O105" s="252"/>
      <c r="P105" s="252"/>
      <c r="Q105" s="252"/>
      <c r="R105" s="252"/>
      <c r="S105" s="252"/>
      <c r="T105" s="252"/>
      <c r="U105" s="253"/>
      <c r="V105" s="253"/>
      <c r="W105" s="246">
        <v>-250</v>
      </c>
    </row>
    <row r="106" spans="1:23" s="155" customFormat="1" ht="43.5" customHeight="1">
      <c r="B106" s="234">
        <v>2</v>
      </c>
      <c r="C106" s="254">
        <v>120</v>
      </c>
      <c r="D106" s="162"/>
      <c r="E106" s="1411" t="s">
        <v>268</v>
      </c>
      <c r="F106" s="1412"/>
      <c r="G106" s="247"/>
      <c r="H106" s="248">
        <v>250</v>
      </c>
      <c r="I106" s="255"/>
      <c r="J106" s="256"/>
      <c r="K106" s="257"/>
      <c r="L106" s="258"/>
      <c r="M106" s="258"/>
      <c r="N106" s="259"/>
      <c r="O106" s="258"/>
      <c r="P106" s="258"/>
      <c r="Q106" s="258"/>
      <c r="R106" s="258"/>
      <c r="S106" s="258"/>
      <c r="T106" s="258"/>
      <c r="U106" s="260"/>
      <c r="V106" s="260"/>
      <c r="W106" s="261">
        <v>250</v>
      </c>
    </row>
  </sheetData>
  <mergeCells count="100">
    <mergeCell ref="E25:F25"/>
    <mergeCell ref="B28:W28"/>
    <mergeCell ref="P15:Q15"/>
    <mergeCell ref="C4:M5"/>
    <mergeCell ref="K12:M12"/>
    <mergeCell ref="B13:F13"/>
    <mergeCell ref="G13:H13"/>
    <mergeCell ref="K13:M13"/>
    <mergeCell ref="G10:H10"/>
    <mergeCell ref="J10:M10"/>
    <mergeCell ref="B11:C11"/>
    <mergeCell ref="E11:F11"/>
    <mergeCell ref="G11:H11"/>
    <mergeCell ref="J11:M11"/>
    <mergeCell ref="B10:F10"/>
    <mergeCell ref="D21:F21"/>
    <mergeCell ref="G21:H21"/>
    <mergeCell ref="I21:J21"/>
    <mergeCell ref="K21:W21"/>
    <mergeCell ref="E24:F24"/>
    <mergeCell ref="O13:Q13"/>
    <mergeCell ref="B14:D14"/>
    <mergeCell ref="E14:F14"/>
    <mergeCell ref="G14:H14"/>
    <mergeCell ref="L14:M14"/>
    <mergeCell ref="P14:Q14"/>
    <mergeCell ref="A15:A16"/>
    <mergeCell ref="B15:D15"/>
    <mergeCell ref="E15:F15"/>
    <mergeCell ref="G15:H15"/>
    <mergeCell ref="L15:M15"/>
    <mergeCell ref="B16:D16"/>
    <mergeCell ref="E16:F16"/>
    <mergeCell ref="G16:H16"/>
    <mergeCell ref="L16:M16"/>
    <mergeCell ref="G44:H44"/>
    <mergeCell ref="I44:J44"/>
    <mergeCell ref="K44:W44"/>
    <mergeCell ref="P16:Q16"/>
    <mergeCell ref="E22:F22"/>
    <mergeCell ref="E23:F23"/>
    <mergeCell ref="C39:E39"/>
    <mergeCell ref="D38:E38"/>
    <mergeCell ref="D36:E36"/>
    <mergeCell ref="D37:E37"/>
    <mergeCell ref="B31:E31"/>
    <mergeCell ref="B32:E32"/>
    <mergeCell ref="C33:E33"/>
    <mergeCell ref="C34:E34"/>
    <mergeCell ref="D35:E35"/>
    <mergeCell ref="B21:C21"/>
    <mergeCell ref="E45:F45"/>
    <mergeCell ref="E46:F46"/>
    <mergeCell ref="E47:F47"/>
    <mergeCell ref="B44:C44"/>
    <mergeCell ref="D44:F44"/>
    <mergeCell ref="D1:K1"/>
    <mergeCell ref="E98:F98"/>
    <mergeCell ref="E99:F99"/>
    <mergeCell ref="B19:T19"/>
    <mergeCell ref="K52:W52"/>
    <mergeCell ref="E53:F53"/>
    <mergeCell ref="B59:W59"/>
    <mergeCell ref="C61:D61"/>
    <mergeCell ref="G61:H61"/>
    <mergeCell ref="B62:D62"/>
    <mergeCell ref="F62:H62"/>
    <mergeCell ref="B63:D63"/>
    <mergeCell ref="B52:C52"/>
    <mergeCell ref="D52:F52"/>
    <mergeCell ref="G52:H52"/>
    <mergeCell ref="I52:J52"/>
    <mergeCell ref="K103:W103"/>
    <mergeCell ref="J75:P75"/>
    <mergeCell ref="G103:H103"/>
    <mergeCell ref="E67:E68"/>
    <mergeCell ref="B64:E66"/>
    <mergeCell ref="I103:J103"/>
    <mergeCell ref="B71:W71"/>
    <mergeCell ref="D89:K89"/>
    <mergeCell ref="K97:W97"/>
    <mergeCell ref="B92:W92"/>
    <mergeCell ref="B95:W95"/>
    <mergeCell ref="J74:P74"/>
    <mergeCell ref="G97:H97"/>
    <mergeCell ref="I97:J97"/>
    <mergeCell ref="B101:W101"/>
    <mergeCell ref="J73:P73"/>
    <mergeCell ref="E54:F54"/>
    <mergeCell ref="E55:F55"/>
    <mergeCell ref="E56:F56"/>
    <mergeCell ref="B67:D67"/>
    <mergeCell ref="B68:D68"/>
    <mergeCell ref="B97:C97"/>
    <mergeCell ref="D97:F97"/>
    <mergeCell ref="E105:F105"/>
    <mergeCell ref="E106:F106"/>
    <mergeCell ref="B103:C103"/>
    <mergeCell ref="D103:F103"/>
    <mergeCell ref="E104:F104"/>
  </mergeCells>
  <dataValidations count="2">
    <dataValidation type="list" allowBlank="1" showInputMessage="1" showErrorMessage="1" sqref="D23:D25 D105:D106 D99:D100 D54:D56 D46:D47" xr:uid="{00000000-0002-0000-0B00-000000000000}">
      <formula1>$X$1:$X$2</formula1>
    </dataValidation>
    <dataValidation type="whole" operator="notEqual" allowBlank="1" showErrorMessage="1" errorTitle="Local Number 2nd" error="You need to provide your local number." promptTitle="Local number" sqref="I6" xr:uid="{00000000-0002-0000-0B00-000001000000}">
      <formula1>0</formula1>
    </dataValidation>
  </dataValidations>
  <hyperlinks>
    <hyperlink ref="I22" location="Glossary!A5" display="Dues" xr:uid="{00000000-0004-0000-0B00-000000000000}"/>
    <hyperlink ref="J22" location="Glossary!A6" display="Other" xr:uid="{00000000-0004-0000-0B00-000001000000}"/>
    <hyperlink ref="L22" location="Glossary!A9" display="Affiliation Fees" xr:uid="{00000000-0004-0000-0B00-000002000000}"/>
    <hyperlink ref="N22" location="Glossary!A11" display="Operating Expenses" xr:uid="{00000000-0004-0000-0B00-000003000000}"/>
    <hyperlink ref="P22" location="Glossary!A13" display="Executive Expenses" xr:uid="{00000000-0004-0000-0B00-000004000000}"/>
    <hyperlink ref="Q22" location="Glossary!A14" display="Bargaining Expenses" xr:uid="{00000000-0004-0000-0B00-000005000000}"/>
    <hyperlink ref="R22" location="Glossary!A15" display="Grievances/ Arbitration" xr:uid="{00000000-0004-0000-0B00-000006000000}"/>
    <hyperlink ref="T22" location="Glossary!A17" display="Conventions/ Conferences" xr:uid="{00000000-0004-0000-0B00-000007000000}"/>
    <hyperlink ref="W22" location="Glossary!A20" display="Other" xr:uid="{00000000-0004-0000-0B00-000008000000}"/>
    <hyperlink ref="K22" location="Glossary!A8" display="CUPE Per Capita" xr:uid="{00000000-0004-0000-0B00-000009000000}"/>
    <hyperlink ref="O22" location="Glossary!A12" display="Special Purchases" xr:uid="{00000000-0004-0000-0B00-00000A000000}"/>
    <hyperlink ref="S22" location="Glossary!A16" display="Other Committees" xr:uid="{00000000-0004-0000-0B00-00000B000000}"/>
    <hyperlink ref="U22" location="Glossary!A18" display="Education" xr:uid="{00000000-0004-0000-0B00-00000C000000}"/>
    <hyperlink ref="V22" location="Glossary!A19" display="Contributions/ Donations" xr:uid="{00000000-0004-0000-0B00-00000D000000}"/>
    <hyperlink ref="M22" location="Glossary!A10" display="Salaries" xr:uid="{00000000-0004-0000-0B00-00000E000000}"/>
    <hyperlink ref="I45" location="Glossary!A5" display="Dues" xr:uid="{00000000-0004-0000-0B00-00000F000000}"/>
    <hyperlink ref="J45" location="Glossary!A6" display="Other" xr:uid="{00000000-0004-0000-0B00-000010000000}"/>
    <hyperlink ref="L45" location="Glossary!A9" display="Affiliation Fees" xr:uid="{00000000-0004-0000-0B00-000011000000}"/>
    <hyperlink ref="N45" location="Glossary!A11" display="Operating Expenses" xr:uid="{00000000-0004-0000-0B00-000012000000}"/>
    <hyperlink ref="P45" location="Glossary!A13" display="Executive Expenses" xr:uid="{00000000-0004-0000-0B00-000013000000}"/>
    <hyperlink ref="Q45" location="Glossary!A14" display="Bargaining Expenses" xr:uid="{00000000-0004-0000-0B00-000014000000}"/>
    <hyperlink ref="R45" location="Glossary!A15" display="Grievances/ Arbitration" xr:uid="{00000000-0004-0000-0B00-000015000000}"/>
    <hyperlink ref="T45" location="Glossary!A17" display="Conventions/ Conferences" xr:uid="{00000000-0004-0000-0B00-000016000000}"/>
    <hyperlink ref="W45" location="Glossary!A20" display="Other" xr:uid="{00000000-0004-0000-0B00-000017000000}"/>
    <hyperlink ref="K45" location="Glossary!A8" display="CUPE Per Capita" xr:uid="{00000000-0004-0000-0B00-000018000000}"/>
    <hyperlink ref="O45" location="Glossary!A12" display="Special Purchases" xr:uid="{00000000-0004-0000-0B00-000019000000}"/>
    <hyperlink ref="S45" location="Glossary!A16" display="Other Committees" xr:uid="{00000000-0004-0000-0B00-00001A000000}"/>
    <hyperlink ref="U45" location="Glossary!A18" display="Education" xr:uid="{00000000-0004-0000-0B00-00001B000000}"/>
    <hyperlink ref="V45" location="Glossary!A19" display="Contributions/ Donations" xr:uid="{00000000-0004-0000-0B00-00001C000000}"/>
    <hyperlink ref="M45" location="Glossary!A10" display="Salaries" xr:uid="{00000000-0004-0000-0B00-00001D000000}"/>
    <hyperlink ref="I53" location="Glossary!A5" display="Dues" xr:uid="{00000000-0004-0000-0B00-00001E000000}"/>
    <hyperlink ref="J53" location="Glossary!A6" display="Other" xr:uid="{00000000-0004-0000-0B00-00001F000000}"/>
    <hyperlink ref="L53" location="Glossary!A9" display="Affiliation Fees" xr:uid="{00000000-0004-0000-0B00-000020000000}"/>
    <hyperlink ref="N53" location="Glossary!A11" display="Operating Expenses" xr:uid="{00000000-0004-0000-0B00-000021000000}"/>
    <hyperlink ref="P53" location="Glossary!A13" display="Executive Expenses" xr:uid="{00000000-0004-0000-0B00-000022000000}"/>
    <hyperlink ref="Q53" location="Glossary!A14" display="Bargaining Expenses" xr:uid="{00000000-0004-0000-0B00-000023000000}"/>
    <hyperlink ref="R53" location="Glossary!A15" display="Grievances/ Arbitration" xr:uid="{00000000-0004-0000-0B00-000024000000}"/>
    <hyperlink ref="T53" location="Glossary!A17" display="Conventions/ Conferences" xr:uid="{00000000-0004-0000-0B00-000025000000}"/>
    <hyperlink ref="W53" location="Glossary!A20" display="Other" xr:uid="{00000000-0004-0000-0B00-000026000000}"/>
    <hyperlink ref="K53" location="Glossary!A8" display="CUPE Per Capita" xr:uid="{00000000-0004-0000-0B00-000027000000}"/>
    <hyperlink ref="O53" location="Glossary!A12" display="Special Purchases" xr:uid="{00000000-0004-0000-0B00-000028000000}"/>
    <hyperlink ref="S53" location="Glossary!A16" display="Other Committees" xr:uid="{00000000-0004-0000-0B00-000029000000}"/>
    <hyperlink ref="U53" location="Glossary!A18" display="Education" xr:uid="{00000000-0004-0000-0B00-00002A000000}"/>
    <hyperlink ref="V53" location="Glossary!A19" display="Contributions/ Donations" xr:uid="{00000000-0004-0000-0B00-00002B000000}"/>
    <hyperlink ref="M53" location="Glossary!A10" display="Salaries" xr:uid="{00000000-0004-0000-0B00-00002C000000}"/>
    <hyperlink ref="I98" location="Glossary!A5" display="Dues" xr:uid="{00000000-0004-0000-0B00-00002D000000}"/>
    <hyperlink ref="J98" location="Glossary!A6" display="Other" xr:uid="{00000000-0004-0000-0B00-00002E000000}"/>
    <hyperlink ref="L98" location="Glossary!A9" display="Affiliation Fees" xr:uid="{00000000-0004-0000-0B00-00002F000000}"/>
    <hyperlink ref="K98" location="Glossary!A8" display="CUPE Per Capita" xr:uid="{00000000-0004-0000-0B00-000030000000}"/>
    <hyperlink ref="M98" location="Glossary!A10" display="Salaries" xr:uid="{00000000-0004-0000-0B00-000031000000}"/>
    <hyperlink ref="I104" location="Glossary!A5" display="Dues" xr:uid="{00000000-0004-0000-0B00-000032000000}"/>
    <hyperlink ref="J104" location="Glossary!A6" display="Other" xr:uid="{00000000-0004-0000-0B00-000033000000}"/>
    <hyperlink ref="L104" location="Glossary!A9" display="Affiliation Fees" xr:uid="{00000000-0004-0000-0B00-000034000000}"/>
    <hyperlink ref="N98" location="Glossary!A11" display="Operating Expenses" xr:uid="{00000000-0004-0000-0B00-000035000000}"/>
    <hyperlink ref="P98" location="Glossary!A13" display="Executive Expenses" xr:uid="{00000000-0004-0000-0B00-000036000000}"/>
    <hyperlink ref="Q98" location="Glossary!A14" display="Bargaining Expenses" xr:uid="{00000000-0004-0000-0B00-000037000000}"/>
    <hyperlink ref="R98" location="Glossary!A15" display="Grievances/ Arbitration" xr:uid="{00000000-0004-0000-0B00-000038000000}"/>
    <hyperlink ref="T98" location="Glossary!A17" display="Conventions/ Conferences" xr:uid="{00000000-0004-0000-0B00-000039000000}"/>
    <hyperlink ref="W98" location="Glossary!A20" display="Other" xr:uid="{00000000-0004-0000-0B00-00003A000000}"/>
    <hyperlink ref="K104" location="Glossary!A8" display="CUPE Per Capita" xr:uid="{00000000-0004-0000-0B00-00003B000000}"/>
    <hyperlink ref="O98" location="Glossary!A12" display="Special Purchases" xr:uid="{00000000-0004-0000-0B00-00003C000000}"/>
    <hyperlink ref="S98" location="Glossary!A16" display="Other Committees" xr:uid="{00000000-0004-0000-0B00-00003D000000}"/>
    <hyperlink ref="U98" location="Glossary!A18" display="Education" xr:uid="{00000000-0004-0000-0B00-00003E000000}"/>
    <hyperlink ref="V98" location="Glossary!A19" display="Contributions/ Donations" xr:uid="{00000000-0004-0000-0B00-00003F000000}"/>
    <hyperlink ref="M104" location="Glossary!A10" display="Salaries" xr:uid="{00000000-0004-0000-0B00-000040000000}"/>
    <hyperlink ref="N104" location="Glossary!A11" display="Operating Expenses" xr:uid="{00000000-0004-0000-0B00-000041000000}"/>
    <hyperlink ref="P104" location="Glossary!A13" display="Executive Expenses" xr:uid="{00000000-0004-0000-0B00-000042000000}"/>
    <hyperlink ref="Q104" location="Glossary!A14" display="Bargaining Expenses" xr:uid="{00000000-0004-0000-0B00-000043000000}"/>
    <hyperlink ref="R104" location="Glossary!A15" display="Grievances/ Arbitration" xr:uid="{00000000-0004-0000-0B00-000044000000}"/>
    <hyperlink ref="T104" location="Glossary!A17" display="Conventions/ Conferences" xr:uid="{00000000-0004-0000-0B00-000045000000}"/>
    <hyperlink ref="W104" location="Glossary!A20" display="Other" xr:uid="{00000000-0004-0000-0B00-000046000000}"/>
    <hyperlink ref="O104" location="Glossary!A12" display="Special Purchases" xr:uid="{00000000-0004-0000-0B00-000047000000}"/>
    <hyperlink ref="S104" location="Glossary!A16" display="Other Committees" xr:uid="{00000000-0004-0000-0B00-000048000000}"/>
    <hyperlink ref="U104" location="Glossary!A18" display="Education" xr:uid="{00000000-0004-0000-0B00-000049000000}"/>
    <hyperlink ref="V104" location="Glossary!A19" display="Contributions/ Donations" xr:uid="{00000000-0004-0000-0B00-00004A000000}"/>
  </hyperlinks>
  <pageMargins left="0.70866141732283472" right="0.70866141732283472" top="0.74803149606299213" bottom="0.74803149606299213" header="0.31496062992125984" footer="0.31496062992125984"/>
  <pageSetup scale="45" fitToHeight="0" orientation="landscape" r:id="rId1"/>
  <rowBreaks count="2" manualBreakCount="2">
    <brk id="41" max="22" man="1"/>
    <brk id="8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0.499984740745262"/>
  </sheetPr>
  <dimension ref="A1:Q57"/>
  <sheetViews>
    <sheetView zoomScaleNormal="100" workbookViewId="0"/>
  </sheetViews>
  <sheetFormatPr defaultRowHeight="12.75"/>
  <cols>
    <col min="1" max="1" width="3.42578125" customWidth="1"/>
    <col min="2" max="2" width="11.5703125" customWidth="1"/>
    <col min="3" max="3" width="12" customWidth="1"/>
    <col min="5" max="5" width="12" customWidth="1"/>
    <col min="7" max="7" width="14.42578125" customWidth="1"/>
    <col min="8" max="9" width="12.7109375" customWidth="1"/>
    <col min="10" max="10" width="13.140625" customWidth="1"/>
    <col min="11" max="11" width="14.7109375" customWidth="1"/>
    <col min="12" max="12" width="14.42578125" customWidth="1"/>
    <col min="14" max="14" width="10.5703125" customWidth="1"/>
    <col min="18" max="18" width="10.5703125" customWidth="1"/>
    <col min="21" max="21" width="9.42578125" customWidth="1"/>
    <col min="23" max="23" width="10.7109375" customWidth="1"/>
  </cols>
  <sheetData>
    <row r="1" spans="1:17" ht="33" customHeight="1">
      <c r="D1" s="1544" t="s">
        <v>269</v>
      </c>
      <c r="E1" s="1544"/>
      <c r="F1" s="1544"/>
      <c r="G1" s="1544"/>
      <c r="H1" s="1544"/>
      <c r="I1" s="1544"/>
      <c r="J1" s="1544"/>
      <c r="K1" s="1544"/>
      <c r="L1" s="283" t="s">
        <v>174</v>
      </c>
      <c r="M1" s="1555" t="s">
        <v>270</v>
      </c>
      <c r="N1" s="1556"/>
      <c r="O1" s="1556"/>
      <c r="P1" s="1556"/>
      <c r="Q1" s="1557"/>
    </row>
    <row r="2" spans="1:17">
      <c r="M2" s="1558"/>
      <c r="N2" s="1559"/>
      <c r="O2" s="1559"/>
      <c r="P2" s="1559"/>
      <c r="Q2" s="1560"/>
    </row>
    <row r="3" spans="1:17">
      <c r="M3" s="1558"/>
      <c r="N3" s="1559"/>
      <c r="O3" s="1559"/>
      <c r="P3" s="1559"/>
      <c r="Q3" s="1560"/>
    </row>
    <row r="4" spans="1:17" ht="15.75">
      <c r="B4" s="151" t="s">
        <v>271</v>
      </c>
      <c r="C4" s="149"/>
      <c r="D4" s="149"/>
      <c r="M4" s="1558"/>
      <c r="N4" s="1559"/>
      <c r="O4" s="1559"/>
      <c r="P4" s="1559"/>
      <c r="Q4" s="1560"/>
    </row>
    <row r="5" spans="1:17" ht="13.5" thickBot="1">
      <c r="M5" s="1561"/>
      <c r="N5" s="1562"/>
      <c r="O5" s="1562"/>
      <c r="P5" s="1562"/>
      <c r="Q5" s="1563"/>
    </row>
    <row r="6" spans="1:17" ht="14.25">
      <c r="A6" s="577" t="s">
        <v>247</v>
      </c>
      <c r="B6" s="184" t="s">
        <v>272</v>
      </c>
      <c r="M6" s="284"/>
      <c r="N6" s="284"/>
      <c r="O6" s="284"/>
      <c r="P6" s="284"/>
      <c r="Q6" s="284"/>
    </row>
    <row r="7" spans="1:17" ht="14.25">
      <c r="A7" s="577" t="s">
        <v>247</v>
      </c>
      <c r="B7" s="184" t="s">
        <v>273</v>
      </c>
    </row>
    <row r="8" spans="1:17" ht="14.25">
      <c r="A8" s="577" t="s">
        <v>247</v>
      </c>
      <c r="B8" s="184" t="s">
        <v>274</v>
      </c>
    </row>
    <row r="9" spans="1:17" ht="14.25">
      <c r="A9" s="577" t="s">
        <v>247</v>
      </c>
      <c r="B9" s="184" t="s">
        <v>275</v>
      </c>
    </row>
    <row r="10" spans="1:17" ht="14.25">
      <c r="A10" s="577" t="s">
        <v>247</v>
      </c>
      <c r="B10" s="184" t="s">
        <v>276</v>
      </c>
    </row>
    <row r="12" spans="1:17" ht="15">
      <c r="B12" s="185" t="s">
        <v>277</v>
      </c>
    </row>
    <row r="13" spans="1:17">
      <c r="B13" s="155"/>
    </row>
    <row r="14" spans="1:17">
      <c r="C14" s="4" t="s">
        <v>278</v>
      </c>
      <c r="D14" s="155" t="s">
        <v>279</v>
      </c>
    </row>
    <row r="15" spans="1:17">
      <c r="C15" s="4"/>
      <c r="D15" s="4"/>
    </row>
    <row r="16" spans="1:17">
      <c r="C16" s="4" t="s">
        <v>280</v>
      </c>
      <c r="D16" s="224" t="s">
        <v>281</v>
      </c>
      <c r="E16" s="224"/>
      <c r="F16" s="224"/>
      <c r="G16" s="224"/>
      <c r="H16" s="224"/>
      <c r="I16" s="224"/>
      <c r="J16" s="224"/>
      <c r="K16" s="224"/>
      <c r="L16" s="224"/>
      <c r="M16" s="224"/>
    </row>
    <row r="17" spans="2:14">
      <c r="C17" s="4"/>
      <c r="D17" s="224"/>
      <c r="E17" s="224"/>
      <c r="F17" s="224"/>
      <c r="G17" s="224"/>
      <c r="H17" s="224"/>
      <c r="I17" s="224"/>
      <c r="J17" s="224"/>
      <c r="K17" s="224"/>
      <c r="L17" s="224"/>
      <c r="M17" s="224"/>
    </row>
    <row r="18" spans="2:14">
      <c r="C18" s="4" t="s">
        <v>282</v>
      </c>
      <c r="D18" s="224" t="s">
        <v>283</v>
      </c>
      <c r="E18" s="224"/>
      <c r="F18" s="224"/>
      <c r="G18" s="224"/>
      <c r="H18" s="224"/>
      <c r="I18" s="224"/>
      <c r="J18" s="224"/>
      <c r="K18" s="224"/>
      <c r="L18" s="224"/>
      <c r="M18" s="224"/>
    </row>
    <row r="19" spans="2:14">
      <c r="C19" s="4"/>
      <c r="D19" s="224"/>
      <c r="E19" s="224"/>
      <c r="F19" s="224"/>
      <c r="G19" s="224"/>
      <c r="H19" s="224"/>
      <c r="I19" s="224"/>
      <c r="J19" s="224"/>
      <c r="K19" s="224"/>
      <c r="L19" s="224"/>
      <c r="M19" s="224"/>
    </row>
    <row r="20" spans="2:14">
      <c r="C20" s="222"/>
      <c r="D20" s="285" t="s">
        <v>284</v>
      </c>
      <c r="E20" s="166"/>
      <c r="F20" s="166"/>
      <c r="G20" s="166"/>
      <c r="H20" s="166"/>
      <c r="I20" s="166"/>
      <c r="J20" s="166"/>
    </row>
    <row r="21" spans="2:14">
      <c r="C21" s="222"/>
      <c r="D21" s="1554" t="s">
        <v>285</v>
      </c>
      <c r="E21" s="1554"/>
      <c r="F21" s="1554"/>
      <c r="G21" s="1554"/>
      <c r="H21" s="1554"/>
      <c r="I21" s="1554"/>
      <c r="J21" s="1554"/>
      <c r="K21" s="1554"/>
      <c r="L21" s="1554"/>
      <c r="M21" s="1554"/>
    </row>
    <row r="22" spans="2:14" ht="13.5" thickBot="1">
      <c r="C22" s="222"/>
      <c r="D22" s="241"/>
      <c r="E22" s="241"/>
      <c r="F22" s="241"/>
      <c r="G22" s="241"/>
      <c r="H22" s="241"/>
      <c r="I22" s="241"/>
      <c r="J22" s="241"/>
      <c r="K22" s="241"/>
      <c r="L22" s="241"/>
      <c r="M22" s="241"/>
    </row>
    <row r="23" spans="2:14">
      <c r="C23" s="4"/>
      <c r="D23" s="1548" t="s">
        <v>286</v>
      </c>
      <c r="E23" s="1549"/>
      <c r="F23" s="1549"/>
      <c r="G23" s="1549"/>
      <c r="H23" s="1549"/>
      <c r="I23" s="1549"/>
      <c r="J23" s="1549"/>
      <c r="K23" s="1549"/>
      <c r="L23" s="1549"/>
      <c r="M23" s="1549"/>
      <c r="N23" s="1550"/>
    </row>
    <row r="24" spans="2:14" ht="13.5" thickBot="1">
      <c r="C24" s="4"/>
      <c r="D24" s="1551"/>
      <c r="E24" s="1552"/>
      <c r="F24" s="1552"/>
      <c r="G24" s="1552"/>
      <c r="H24" s="1552"/>
      <c r="I24" s="1552"/>
      <c r="J24" s="1552"/>
      <c r="K24" s="1552"/>
      <c r="L24" s="1552"/>
      <c r="M24" s="1552"/>
      <c r="N24" s="1553"/>
    </row>
    <row r="25" spans="2:14">
      <c r="C25" s="4"/>
      <c r="D25" s="166"/>
      <c r="E25" s="1546" t="s">
        <v>188</v>
      </c>
      <c r="F25" s="1546"/>
    </row>
    <row r="26" spans="2:14" ht="13.5" thickBot="1">
      <c r="B26" s="219"/>
      <c r="C26" s="219"/>
      <c r="D26" s="219"/>
      <c r="E26" s="1547"/>
      <c r="F26" s="1547"/>
      <c r="G26" s="219"/>
      <c r="H26" s="220"/>
      <c r="I26" s="198"/>
      <c r="J26" s="199"/>
      <c r="K26" s="179"/>
      <c r="L26" s="179"/>
      <c r="M26" s="179"/>
      <c r="N26" s="179"/>
    </row>
    <row r="27" spans="2:14" ht="14.25" thickTop="1" thickBot="1">
      <c r="B27" s="1404" t="s">
        <v>5</v>
      </c>
      <c r="C27" s="1405"/>
      <c r="D27" s="1406" t="s">
        <v>227</v>
      </c>
      <c r="E27" s="1542"/>
      <c r="F27" s="1543"/>
      <c r="G27" s="1433" t="s">
        <v>54</v>
      </c>
      <c r="H27" s="1434"/>
      <c r="I27" s="1446" t="s">
        <v>55</v>
      </c>
      <c r="J27" s="1545"/>
      <c r="K27" s="1525" t="s">
        <v>56</v>
      </c>
      <c r="L27" s="1526"/>
      <c r="M27" s="1526"/>
      <c r="N27" s="1527"/>
    </row>
    <row r="28" spans="2:14" ht="24.75" thickBot="1">
      <c r="B28" s="111" t="s">
        <v>58</v>
      </c>
      <c r="C28" s="112" t="s">
        <v>95</v>
      </c>
      <c r="D28" s="113" t="s">
        <v>235</v>
      </c>
      <c r="E28" s="1413" t="s">
        <v>61</v>
      </c>
      <c r="F28" s="1414"/>
      <c r="G28" s="114" t="s">
        <v>62</v>
      </c>
      <c r="H28" s="115" t="s">
        <v>63</v>
      </c>
      <c r="I28" s="114" t="s">
        <v>64</v>
      </c>
      <c r="J28" s="114" t="s">
        <v>65</v>
      </c>
      <c r="K28" s="115" t="s">
        <v>66</v>
      </c>
      <c r="L28" s="115" t="s">
        <v>67</v>
      </c>
      <c r="M28" s="115" t="s">
        <v>68</v>
      </c>
      <c r="N28" s="223" t="s">
        <v>69</v>
      </c>
    </row>
    <row r="29" spans="2:14" s="155" customFormat="1" ht="48" customHeight="1">
      <c r="B29" s="225">
        <v>20</v>
      </c>
      <c r="C29" s="226"/>
      <c r="D29" s="118"/>
      <c r="E29" s="1409" t="s">
        <v>287</v>
      </c>
      <c r="F29" s="1410"/>
      <c r="G29" s="227">
        <f t="shared" ref="G29" si="0">SUM(I29:J29)</f>
        <v>8900</v>
      </c>
      <c r="H29" s="228">
        <v>5098</v>
      </c>
      <c r="I29" s="229">
        <v>8900</v>
      </c>
      <c r="J29" s="230"/>
      <c r="K29" s="231">
        <v>5000</v>
      </c>
      <c r="L29" s="232"/>
      <c r="M29" s="232"/>
      <c r="N29" s="233">
        <v>98</v>
      </c>
    </row>
    <row r="30" spans="2:14" s="155" customFormat="1">
      <c r="B30" s="234"/>
      <c r="C30" s="235"/>
      <c r="D30" s="129"/>
      <c r="E30" s="1540"/>
      <c r="F30" s="1541"/>
      <c r="G30" s="227"/>
      <c r="H30" s="236"/>
      <c r="I30" s="237" t="s">
        <v>288</v>
      </c>
      <c r="J30" s="238"/>
      <c r="K30" s="239" t="s">
        <v>289</v>
      </c>
      <c r="L30" s="233"/>
      <c r="M30" s="233"/>
      <c r="N30" s="240" t="s">
        <v>290</v>
      </c>
    </row>
    <row r="32" spans="2:14" ht="13.5" thickBot="1"/>
    <row r="33" spans="2:17">
      <c r="B33" s="286" t="s">
        <v>291</v>
      </c>
      <c r="C33" s="287"/>
      <c r="D33" s="287"/>
      <c r="E33" s="287"/>
      <c r="F33" s="154"/>
      <c r="G33" s="154"/>
      <c r="H33" s="154"/>
      <c r="I33" s="154"/>
      <c r="J33" s="154"/>
      <c r="K33" s="154"/>
      <c r="L33" s="154"/>
      <c r="M33" s="154"/>
      <c r="N33" s="154"/>
      <c r="O33" s="287"/>
      <c r="P33" s="154"/>
      <c r="Q33" s="77"/>
    </row>
    <row r="34" spans="2:17">
      <c r="B34" s="288"/>
      <c r="Q34" s="186"/>
    </row>
    <row r="35" spans="2:17">
      <c r="B35" s="288"/>
      <c r="Q35" s="186"/>
    </row>
    <row r="36" spans="2:17">
      <c r="B36" s="288"/>
      <c r="Q36" s="186"/>
    </row>
    <row r="37" spans="2:17">
      <c r="B37" s="288"/>
      <c r="Q37" s="186"/>
    </row>
    <row r="38" spans="2:17">
      <c r="B38" s="288"/>
      <c r="Q38" s="186"/>
    </row>
    <row r="39" spans="2:17">
      <c r="B39" s="288"/>
      <c r="Q39" s="186"/>
    </row>
    <row r="40" spans="2:17">
      <c r="B40" s="288"/>
      <c r="Q40" s="186"/>
    </row>
    <row r="41" spans="2:17">
      <c r="B41" s="288"/>
      <c r="N41" s="289"/>
      <c r="Q41" s="186"/>
    </row>
    <row r="42" spans="2:17">
      <c r="B42" s="288"/>
      <c r="K42" s="290" t="s">
        <v>19</v>
      </c>
      <c r="L42" s="224" t="s">
        <v>280</v>
      </c>
      <c r="M42" s="224" t="s">
        <v>292</v>
      </c>
      <c r="N42" s="224"/>
      <c r="O42" s="224"/>
      <c r="P42" s="155"/>
      <c r="Q42" s="186"/>
    </row>
    <row r="43" spans="2:17">
      <c r="B43" s="288"/>
      <c r="L43" s="155"/>
      <c r="M43" s="155"/>
      <c r="N43" s="155"/>
      <c r="O43" s="155"/>
      <c r="P43" s="155"/>
      <c r="Q43" s="186"/>
    </row>
    <row r="44" spans="2:17">
      <c r="B44" s="288"/>
      <c r="L44" s="155"/>
      <c r="M44" s="155"/>
      <c r="N44" s="291"/>
      <c r="O44" s="155"/>
      <c r="P44" s="155"/>
      <c r="Q44" s="186"/>
    </row>
    <row r="45" spans="2:17">
      <c r="B45" s="288"/>
      <c r="K45" s="183" t="s">
        <v>19</v>
      </c>
      <c r="L45" s="155" t="s">
        <v>278</v>
      </c>
      <c r="M45" s="292" t="s">
        <v>293</v>
      </c>
      <c r="N45" s="155"/>
      <c r="O45" s="155"/>
      <c r="P45" s="155"/>
      <c r="Q45" s="186"/>
    </row>
    <row r="46" spans="2:17">
      <c r="B46" s="288"/>
      <c r="L46" s="155"/>
      <c r="M46" s="155"/>
      <c r="N46" s="155"/>
      <c r="O46" s="155"/>
      <c r="P46" s="155"/>
      <c r="Q46" s="186"/>
    </row>
    <row r="47" spans="2:17">
      <c r="B47" s="288"/>
      <c r="L47" s="155"/>
      <c r="M47" s="155"/>
      <c r="N47" s="155"/>
      <c r="O47" s="155"/>
      <c r="P47" s="155"/>
      <c r="Q47" s="186"/>
    </row>
    <row r="48" spans="2:17">
      <c r="B48" s="288"/>
      <c r="K48" s="293" t="s">
        <v>19</v>
      </c>
      <c r="L48" s="155"/>
      <c r="M48" s="308" t="s">
        <v>294</v>
      </c>
      <c r="N48" s="155"/>
      <c r="O48" s="155"/>
      <c r="P48" s="155"/>
      <c r="Q48" s="186"/>
    </row>
    <row r="49" spans="2:17">
      <c r="B49" s="288"/>
      <c r="L49" s="155"/>
      <c r="M49" s="155"/>
      <c r="N49" s="155"/>
      <c r="O49" s="155"/>
      <c r="P49" s="155"/>
      <c r="Q49" s="186"/>
    </row>
    <row r="50" spans="2:17">
      <c r="B50" s="288"/>
      <c r="L50" s="155"/>
      <c r="M50" s="155"/>
      <c r="N50" s="291"/>
      <c r="O50" s="155"/>
      <c r="P50" s="155"/>
      <c r="Q50" s="186"/>
    </row>
    <row r="51" spans="2:17">
      <c r="B51" s="288"/>
      <c r="L51" s="155"/>
      <c r="M51" s="155"/>
      <c r="N51" s="155"/>
      <c r="O51" s="155"/>
      <c r="P51" s="155"/>
      <c r="Q51" s="186"/>
    </row>
    <row r="52" spans="2:17">
      <c r="B52" s="288"/>
      <c r="K52" s="290" t="s">
        <v>19</v>
      </c>
      <c r="L52" s="224" t="s">
        <v>282</v>
      </c>
      <c r="M52" s="224" t="s">
        <v>295</v>
      </c>
      <c r="N52" s="294"/>
      <c r="O52" s="224"/>
      <c r="P52" s="224"/>
      <c r="Q52" s="186"/>
    </row>
    <row r="53" spans="2:17">
      <c r="B53" s="288"/>
      <c r="K53" s="183" t="s">
        <v>19</v>
      </c>
      <c r="L53" s="155" t="s">
        <v>278</v>
      </c>
      <c r="M53" s="292" t="s">
        <v>296</v>
      </c>
      <c r="N53" s="155"/>
      <c r="O53" s="155"/>
      <c r="P53" s="155"/>
      <c r="Q53" s="186"/>
    </row>
    <row r="54" spans="2:17">
      <c r="B54" s="288"/>
      <c r="L54" s="155"/>
      <c r="M54" s="291"/>
      <c r="N54" s="155"/>
      <c r="O54" s="155"/>
      <c r="P54" s="155"/>
      <c r="Q54" s="186"/>
    </row>
    <row r="55" spans="2:17">
      <c r="B55" s="288"/>
      <c r="L55" s="155"/>
      <c r="M55" s="155"/>
      <c r="N55" s="155"/>
      <c r="O55" s="155"/>
      <c r="P55" s="155"/>
      <c r="Q55" s="186"/>
    </row>
    <row r="56" spans="2:17">
      <c r="B56" s="288"/>
      <c r="L56" s="155"/>
      <c r="M56" s="291"/>
      <c r="N56" s="155"/>
      <c r="O56" s="155"/>
      <c r="P56" s="155"/>
      <c r="Q56" s="186"/>
    </row>
    <row r="57" spans="2:17" ht="13.5" thickBot="1">
      <c r="B57" s="295"/>
      <c r="C57" s="79"/>
      <c r="D57" s="79"/>
      <c r="E57" s="79"/>
      <c r="F57" s="79"/>
      <c r="G57" s="79"/>
      <c r="H57" s="79"/>
      <c r="I57" s="79"/>
      <c r="J57" s="79"/>
      <c r="K57" s="79"/>
      <c r="L57" s="79"/>
      <c r="M57" s="79"/>
      <c r="N57" s="79"/>
      <c r="O57" s="79"/>
      <c r="P57" s="79"/>
      <c r="Q57" s="78"/>
    </row>
  </sheetData>
  <mergeCells count="13">
    <mergeCell ref="E30:F30"/>
    <mergeCell ref="B27:C27"/>
    <mergeCell ref="D27:F27"/>
    <mergeCell ref="G27:H27"/>
    <mergeCell ref="D1:K1"/>
    <mergeCell ref="I27:J27"/>
    <mergeCell ref="E28:F28"/>
    <mergeCell ref="E29:F29"/>
    <mergeCell ref="K27:N27"/>
    <mergeCell ref="E25:F26"/>
    <mergeCell ref="D23:N24"/>
    <mergeCell ref="D21:M21"/>
    <mergeCell ref="M1:Q5"/>
  </mergeCells>
  <dataValidations count="1">
    <dataValidation type="list" allowBlank="1" showInputMessage="1" showErrorMessage="1" sqref="D29:D30" xr:uid="{00000000-0002-0000-0C00-000000000000}">
      <formula1>$Y$1:$Y$2</formula1>
    </dataValidation>
  </dataValidations>
  <hyperlinks>
    <hyperlink ref="I28" location="Glossary!A5" display="Dues" xr:uid="{00000000-0004-0000-0C00-000000000000}"/>
    <hyperlink ref="J28" location="Glossary!A6" display="Other" xr:uid="{00000000-0004-0000-0C00-000001000000}"/>
    <hyperlink ref="L28" location="Glossary!A9" display="Affiliation Fees" xr:uid="{00000000-0004-0000-0C00-000002000000}"/>
    <hyperlink ref="K28" location="Glossary!A8" display="CUPE Per Capita" xr:uid="{00000000-0004-0000-0C00-000003000000}"/>
    <hyperlink ref="M28" location="Glossary!A10" display="Salaries" xr:uid="{00000000-0004-0000-0C00-000004000000}"/>
    <hyperlink ref="N28" location="Glossary!A10" display="Salaries" xr:uid="{00000000-0004-0000-0C00-000005000000}"/>
  </hyperlinks>
  <pageMargins left="0.23622047244094491" right="0.23622047244094491" top="0.74803149606299213" bottom="0.74803149606299213" header="0.31496062992125984" footer="0.31496062992125984"/>
  <pageSetup scale="6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00B0F0"/>
  </sheetPr>
  <dimension ref="A1:AB75"/>
  <sheetViews>
    <sheetView topLeftCell="A46" zoomScaleNormal="100" workbookViewId="0">
      <selection activeCell="K61" sqref="K61"/>
    </sheetView>
  </sheetViews>
  <sheetFormatPr defaultColWidth="9.140625" defaultRowHeight="12.75"/>
  <cols>
    <col min="1" max="1" width="4.42578125" style="155" customWidth="1"/>
    <col min="2" max="4" width="9.140625" style="155"/>
    <col min="5" max="11" width="17" style="155" customWidth="1"/>
    <col min="12" max="16384" width="9.140625" style="155"/>
  </cols>
  <sheetData>
    <row r="1" spans="1:28" ht="29.25" customHeight="1">
      <c r="D1" s="1564" t="s">
        <v>297</v>
      </c>
      <c r="E1" s="1564"/>
      <c r="F1" s="1564"/>
      <c r="G1" s="1564"/>
      <c r="H1" s="1564"/>
      <c r="I1" s="1564"/>
      <c r="J1" s="1564"/>
      <c r="K1" s="1564"/>
      <c r="L1" s="157"/>
      <c r="M1" s="157"/>
      <c r="N1" s="157"/>
      <c r="O1" s="157"/>
      <c r="P1" s="75"/>
      <c r="Q1" s="75"/>
      <c r="R1" s="75"/>
      <c r="S1" s="75"/>
      <c r="T1" s="75"/>
      <c r="U1" s="75"/>
      <c r="V1" s="75"/>
      <c r="W1" s="75"/>
      <c r="X1" s="75"/>
      <c r="Y1" s="75"/>
      <c r="Z1" s="75"/>
      <c r="AA1" s="75"/>
      <c r="AB1" s="75"/>
    </row>
    <row r="4" spans="1:28" s="189" customFormat="1" ht="15.75">
      <c r="A4" s="267" t="s">
        <v>1</v>
      </c>
      <c r="B4" s="189" t="s">
        <v>298</v>
      </c>
    </row>
    <row r="5" spans="1:28" s="189" customFormat="1" ht="15.75"/>
    <row r="6" spans="1:28" s="189" customFormat="1" ht="15.75">
      <c r="A6" s="267" t="s">
        <v>3</v>
      </c>
      <c r="B6" s="189" t="s">
        <v>299</v>
      </c>
    </row>
    <row r="7" spans="1:28" s="189" customFormat="1" ht="15.75"/>
    <row r="8" spans="1:28" s="189" customFormat="1" ht="15.75">
      <c r="A8" s="267" t="s">
        <v>9</v>
      </c>
      <c r="B8" s="189" t="s">
        <v>300</v>
      </c>
    </row>
    <row r="9" spans="1:28" s="189" customFormat="1" ht="15.75">
      <c r="A9" s="267"/>
      <c r="B9" s="189" t="s">
        <v>301</v>
      </c>
    </row>
    <row r="10" spans="1:28" s="189" customFormat="1" ht="15.75">
      <c r="A10" s="267"/>
    </row>
    <row r="11" spans="1:28" ht="15.75">
      <c r="A11" s="267" t="s">
        <v>26</v>
      </c>
      <c r="B11" s="189" t="s">
        <v>302</v>
      </c>
    </row>
    <row r="12" spans="1:28" ht="15.75">
      <c r="A12" s="267"/>
      <c r="B12" s="189" t="s">
        <v>303</v>
      </c>
    </row>
    <row r="13" spans="1:28" ht="15.75">
      <c r="B13" s="189"/>
    </row>
    <row r="14" spans="1:28" ht="15.75">
      <c r="A14" s="267" t="s">
        <v>237</v>
      </c>
      <c r="B14" s="189" t="s">
        <v>304</v>
      </c>
    </row>
    <row r="15" spans="1:28" ht="15.75">
      <c r="A15" s="267"/>
      <c r="B15" s="317" t="s">
        <v>305</v>
      </c>
      <c r="C15" s="318"/>
      <c r="D15" s="318"/>
      <c r="E15" s="318"/>
      <c r="F15" s="318"/>
      <c r="G15" s="318"/>
    </row>
    <row r="17" spans="1:13" s="189" customFormat="1" ht="15.75">
      <c r="A17" s="267" t="s">
        <v>241</v>
      </c>
      <c r="B17" s="189" t="s">
        <v>306</v>
      </c>
    </row>
    <row r="18" spans="1:13" ht="15.75">
      <c r="B18" s="189"/>
    </row>
    <row r="19" spans="1:13">
      <c r="E19" s="269" t="s">
        <v>307</v>
      </c>
      <c r="F19" s="270" t="s">
        <v>308</v>
      </c>
      <c r="G19" s="270"/>
      <c r="H19" s="271"/>
      <c r="J19" s="265"/>
      <c r="K19" s="268"/>
      <c r="L19" s="268"/>
      <c r="M19" s="268"/>
    </row>
    <row r="20" spans="1:13">
      <c r="E20" s="272"/>
      <c r="F20" s="273" t="s">
        <v>309</v>
      </c>
      <c r="G20" s="273"/>
      <c r="H20" s="274"/>
      <c r="K20" s="268"/>
      <c r="L20" s="268"/>
      <c r="M20" s="268"/>
    </row>
    <row r="21" spans="1:13">
      <c r="E21" s="275"/>
      <c r="F21" s="276" t="s">
        <v>310</v>
      </c>
      <c r="G21" s="276"/>
      <c r="H21" s="277"/>
      <c r="K21" s="268"/>
      <c r="L21" s="268"/>
      <c r="M21" s="268"/>
    </row>
    <row r="22" spans="1:13">
      <c r="F22" s="268"/>
      <c r="G22" s="268"/>
      <c r="H22" s="268"/>
      <c r="K22" s="268"/>
      <c r="L22" s="268"/>
      <c r="M22" s="268"/>
    </row>
    <row r="23" spans="1:13">
      <c r="K23" s="268"/>
      <c r="L23" s="268"/>
      <c r="M23" s="268"/>
    </row>
    <row r="24" spans="1:13" ht="15.75">
      <c r="A24" s="267" t="s">
        <v>245</v>
      </c>
      <c r="B24" s="189" t="s">
        <v>311</v>
      </c>
      <c r="H24" s="268"/>
      <c r="K24" s="268"/>
      <c r="L24" s="268"/>
      <c r="M24" s="268"/>
    </row>
    <row r="25" spans="1:13">
      <c r="K25" s="268"/>
      <c r="L25" s="268"/>
      <c r="M25" s="268"/>
    </row>
    <row r="26" spans="1:13">
      <c r="E26" s="269" t="s">
        <v>312</v>
      </c>
      <c r="F26" s="270" t="s">
        <v>313</v>
      </c>
      <c r="G26" s="270"/>
      <c r="H26" s="271"/>
    </row>
    <row r="27" spans="1:13">
      <c r="E27" s="272"/>
      <c r="F27" s="273" t="s">
        <v>314</v>
      </c>
      <c r="G27" s="273"/>
      <c r="H27" s="274"/>
    </row>
    <row r="28" spans="1:13">
      <c r="E28" s="272"/>
      <c r="F28" s="273" t="s">
        <v>315</v>
      </c>
      <c r="G28" s="273"/>
      <c r="H28" s="274"/>
    </row>
    <row r="29" spans="1:13">
      <c r="E29" s="272"/>
      <c r="F29" s="273" t="s">
        <v>316</v>
      </c>
      <c r="G29" s="273"/>
      <c r="H29" s="274"/>
    </row>
    <row r="30" spans="1:13">
      <c r="E30" s="272"/>
      <c r="F30" s="273" t="s">
        <v>317</v>
      </c>
      <c r="G30" s="273"/>
      <c r="H30" s="274"/>
    </row>
    <row r="31" spans="1:13">
      <c r="E31" s="272"/>
      <c r="F31" s="273" t="s">
        <v>318</v>
      </c>
      <c r="G31" s="273"/>
      <c r="H31" s="274"/>
    </row>
    <row r="32" spans="1:13">
      <c r="E32" s="272"/>
      <c r="F32" s="273" t="s">
        <v>319</v>
      </c>
      <c r="G32" s="273"/>
      <c r="H32" s="274"/>
    </row>
    <row r="33" spans="1:13">
      <c r="E33" s="275"/>
      <c r="F33" s="276" t="s">
        <v>320</v>
      </c>
      <c r="G33" s="276"/>
      <c r="H33" s="277"/>
    </row>
    <row r="34" spans="1:13">
      <c r="F34" s="268"/>
      <c r="G34" s="268"/>
      <c r="H34" s="268"/>
    </row>
    <row r="35" spans="1:13">
      <c r="F35" s="268"/>
      <c r="G35" s="268"/>
      <c r="H35" s="268"/>
    </row>
    <row r="36" spans="1:13" ht="15.75">
      <c r="A36" s="267" t="s">
        <v>321</v>
      </c>
      <c r="B36" s="189" t="s">
        <v>322</v>
      </c>
      <c r="H36" s="268"/>
      <c r="K36" s="268"/>
      <c r="L36" s="268"/>
      <c r="M36" s="268"/>
    </row>
    <row r="37" spans="1:13" ht="15.75">
      <c r="A37" s="267"/>
      <c r="B37" s="189"/>
      <c r="H37" s="268"/>
      <c r="K37" s="268"/>
      <c r="L37" s="268"/>
      <c r="M37" s="268"/>
    </row>
    <row r="38" spans="1:13" ht="15.75">
      <c r="A38" s="267"/>
      <c r="B38" s="189"/>
      <c r="E38" s="269" t="s">
        <v>323</v>
      </c>
      <c r="F38" s="270" t="s">
        <v>324</v>
      </c>
      <c r="G38" s="270"/>
      <c r="H38" s="271"/>
      <c r="K38" s="268"/>
      <c r="L38" s="268"/>
      <c r="M38" s="268"/>
    </row>
    <row r="39" spans="1:13" ht="15.75">
      <c r="A39" s="267"/>
      <c r="B39" s="189"/>
      <c r="E39" s="280"/>
      <c r="F39" s="273" t="s">
        <v>325</v>
      </c>
      <c r="G39" s="273"/>
      <c r="H39" s="274"/>
      <c r="K39" s="268"/>
      <c r="L39" s="268"/>
      <c r="M39" s="268"/>
    </row>
    <row r="40" spans="1:13" ht="15.75">
      <c r="A40" s="267"/>
      <c r="B40" s="189"/>
      <c r="E40" s="280"/>
      <c r="F40" s="273" t="s">
        <v>326</v>
      </c>
      <c r="G40" s="273"/>
      <c r="H40" s="274"/>
      <c r="K40" s="268"/>
      <c r="L40" s="268"/>
      <c r="M40" s="268"/>
    </row>
    <row r="41" spans="1:13" ht="15.75">
      <c r="A41" s="267"/>
      <c r="B41" s="189"/>
      <c r="E41" s="280"/>
      <c r="F41" s="273" t="s">
        <v>327</v>
      </c>
      <c r="G41" s="273"/>
      <c r="H41" s="274"/>
      <c r="K41" s="268"/>
      <c r="L41" s="268"/>
      <c r="M41" s="268"/>
    </row>
    <row r="42" spans="1:13" ht="15.75">
      <c r="A42" s="267"/>
      <c r="B42" s="189"/>
      <c r="E42" s="280"/>
      <c r="F42" s="273" t="s">
        <v>328</v>
      </c>
      <c r="G42" s="273"/>
      <c r="H42" s="274"/>
      <c r="K42" s="268"/>
      <c r="L42" s="268"/>
      <c r="M42" s="268"/>
    </row>
    <row r="43" spans="1:13" ht="15.75">
      <c r="A43" s="267"/>
      <c r="B43" s="189"/>
      <c r="E43" s="280"/>
      <c r="F43" s="273" t="s">
        <v>329</v>
      </c>
      <c r="G43" s="273"/>
      <c r="H43" s="274"/>
      <c r="K43" s="268"/>
      <c r="L43" s="268"/>
      <c r="M43" s="268"/>
    </row>
    <row r="44" spans="1:13" ht="15.75">
      <c r="A44" s="267"/>
      <c r="B44" s="189"/>
      <c r="E44" s="280"/>
      <c r="F44" s="273" t="s">
        <v>330</v>
      </c>
      <c r="G44" s="273"/>
      <c r="H44" s="274"/>
      <c r="I44" s="273"/>
      <c r="K44" s="268"/>
      <c r="L44" s="268"/>
      <c r="M44" s="268"/>
    </row>
    <row r="45" spans="1:13" ht="15.75">
      <c r="A45" s="267"/>
      <c r="B45" s="189"/>
      <c r="E45" s="280"/>
      <c r="F45" s="273" t="s">
        <v>331</v>
      </c>
      <c r="G45" s="273"/>
      <c r="H45" s="274"/>
      <c r="K45" s="268"/>
      <c r="L45" s="268"/>
      <c r="M45" s="268"/>
    </row>
    <row r="46" spans="1:13" ht="15.75">
      <c r="A46" s="267"/>
      <c r="B46" s="189"/>
      <c r="E46" s="281"/>
      <c r="F46" s="276" t="s">
        <v>332</v>
      </c>
      <c r="G46" s="276"/>
      <c r="H46" s="277"/>
      <c r="K46" s="268"/>
      <c r="L46" s="268"/>
      <c r="M46" s="268"/>
    </row>
    <row r="47" spans="1:13">
      <c r="F47" s="268"/>
      <c r="G47" s="268"/>
      <c r="H47" s="268"/>
    </row>
    <row r="48" spans="1:13" s="321" customFormat="1">
      <c r="F48" s="322"/>
      <c r="G48" s="322"/>
      <c r="H48" s="322"/>
    </row>
    <row r="49" spans="2:11" ht="23.25" customHeight="1">
      <c r="F49" s="1565" t="s">
        <v>333</v>
      </c>
      <c r="G49" s="1565"/>
      <c r="H49" s="268"/>
    </row>
    <row r="50" spans="2:11" ht="23.25" customHeight="1">
      <c r="F50" s="1565"/>
      <c r="G50" s="1565"/>
      <c r="H50" s="268"/>
    </row>
    <row r="51" spans="2:11" ht="23.25" customHeight="1">
      <c r="F51" s="320"/>
      <c r="G51" s="320"/>
      <c r="H51" s="268"/>
    </row>
    <row r="52" spans="2:11" ht="15.75">
      <c r="C52" s="319" t="s">
        <v>334</v>
      </c>
      <c r="D52" s="278"/>
      <c r="E52" s="278"/>
      <c r="F52" s="278"/>
    </row>
    <row r="53" spans="2:11" ht="15">
      <c r="C53" s="278"/>
      <c r="D53" s="278"/>
      <c r="E53" s="278"/>
      <c r="F53" s="278"/>
    </row>
    <row r="54" spans="2:11" ht="15">
      <c r="C54" s="1566" t="s">
        <v>335</v>
      </c>
      <c r="D54" s="1566"/>
      <c r="E54" s="1566"/>
      <c r="F54" s="1566"/>
      <c r="G54" s="1566"/>
      <c r="H54" s="1566"/>
      <c r="I54" s="1566"/>
      <c r="J54" s="1566"/>
      <c r="K54" s="1566"/>
    </row>
    <row r="55" spans="2:11" ht="15">
      <c r="C55" s="278"/>
    </row>
    <row r="56" spans="2:11">
      <c r="B56" s="279" t="s">
        <v>1</v>
      </c>
      <c r="C56" s="155" t="s">
        <v>336</v>
      </c>
    </row>
    <row r="57" spans="2:11">
      <c r="B57" s="279"/>
    </row>
    <row r="58" spans="2:11">
      <c r="B58" s="279" t="s">
        <v>3</v>
      </c>
      <c r="C58" s="155" t="s">
        <v>337</v>
      </c>
    </row>
    <row r="59" spans="2:11">
      <c r="B59" s="279"/>
    </row>
    <row r="60" spans="2:11">
      <c r="B60" s="279" t="s">
        <v>9</v>
      </c>
      <c r="C60" s="155" t="s">
        <v>338</v>
      </c>
    </row>
    <row r="61" spans="2:11">
      <c r="B61" s="279"/>
    </row>
    <row r="62" spans="2:11">
      <c r="B62" s="279" t="s">
        <v>26</v>
      </c>
      <c r="C62" s="155" t="s">
        <v>339</v>
      </c>
    </row>
    <row r="63" spans="2:11">
      <c r="B63" s="279"/>
    </row>
    <row r="64" spans="2:11">
      <c r="B64" s="279" t="s">
        <v>237</v>
      </c>
      <c r="C64" s="155" t="s">
        <v>340</v>
      </c>
    </row>
    <row r="65" spans="2:10">
      <c r="B65" s="279"/>
    </row>
    <row r="66" spans="2:10">
      <c r="B66" s="279" t="s">
        <v>241</v>
      </c>
      <c r="C66" s="155" t="s">
        <v>341</v>
      </c>
    </row>
    <row r="68" spans="2:10" ht="13.5" thickBot="1"/>
    <row r="69" spans="2:10">
      <c r="C69" s="296"/>
      <c r="D69" s="297"/>
      <c r="E69" s="297"/>
      <c r="F69" s="297"/>
      <c r="G69" s="297"/>
      <c r="H69" s="297"/>
      <c r="I69" s="297"/>
      <c r="J69" s="298"/>
    </row>
    <row r="70" spans="2:10">
      <c r="C70" s="299" t="s">
        <v>342</v>
      </c>
      <c r="G70" s="300" t="s">
        <v>343</v>
      </c>
      <c r="J70" s="301" t="s">
        <v>344</v>
      </c>
    </row>
    <row r="71" spans="2:10">
      <c r="C71" s="302"/>
      <c r="J71" s="303"/>
    </row>
    <row r="72" spans="2:10">
      <c r="C72" s="302" t="s">
        <v>345</v>
      </c>
      <c r="G72" s="304" t="s">
        <v>346</v>
      </c>
      <c r="J72" s="303" t="s">
        <v>347</v>
      </c>
    </row>
    <row r="73" spans="2:10">
      <c r="C73" s="302" t="s">
        <v>348</v>
      </c>
      <c r="J73" s="303"/>
    </row>
    <row r="74" spans="2:10">
      <c r="C74" s="302" t="s">
        <v>349</v>
      </c>
      <c r="J74" s="303"/>
    </row>
    <row r="75" spans="2:10" ht="13.5" thickBot="1">
      <c r="C75" s="305"/>
      <c r="D75" s="306"/>
      <c r="E75" s="306"/>
      <c r="F75" s="306"/>
      <c r="G75" s="306"/>
      <c r="H75" s="306"/>
      <c r="I75" s="306"/>
      <c r="J75" s="307"/>
    </row>
  </sheetData>
  <mergeCells count="3">
    <mergeCell ref="D1:K1"/>
    <mergeCell ref="F49:G50"/>
    <mergeCell ref="C54:K54"/>
  </mergeCells>
  <hyperlinks>
    <hyperlink ref="G72" r:id="rId1" xr:uid="{00000000-0004-0000-0D00-000000000000}"/>
  </hyperlinks>
  <pageMargins left="0.25" right="0.25" top="0.75" bottom="0.75" header="0.3" footer="0.3"/>
  <pageSetup scale="71" orientation="landscape" r:id="rId2"/>
  <rowBreaks count="1" manualBreakCount="1">
    <brk id="51" max="16383" man="1"/>
  </rowBreaks>
  <ignoredErrors>
    <ignoredError sqref="B66 B62 B60 B58 B56 B64 A4 A6 A8 A11 A14 A17 A24 A36" numberStoredAsText="1"/>
  </ignoredError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A1:P84"/>
  <sheetViews>
    <sheetView zoomScaleNormal="100" workbookViewId="0"/>
  </sheetViews>
  <sheetFormatPr defaultRowHeight="12.75"/>
  <cols>
    <col min="1" max="1" width="12" style="156" customWidth="1"/>
  </cols>
  <sheetData>
    <row r="1" spans="1:16" ht="27.75">
      <c r="D1" s="1567" t="s">
        <v>350</v>
      </c>
      <c r="E1" s="1567"/>
      <c r="F1" s="1567"/>
      <c r="G1" s="1567"/>
      <c r="H1" s="1567"/>
      <c r="I1" s="1567"/>
      <c r="J1" s="1567"/>
      <c r="K1" s="1567"/>
      <c r="L1" s="1567"/>
      <c r="M1" s="1567"/>
      <c r="N1" s="1567"/>
    </row>
    <row r="4" spans="1:16" s="155" customFormat="1" ht="15.75">
      <c r="A4" s="1568" t="s">
        <v>351</v>
      </c>
      <c r="B4" s="1568"/>
      <c r="C4" s="1568"/>
      <c r="D4" s="1568"/>
      <c r="E4" s="1568"/>
      <c r="F4" s="1568"/>
      <c r="G4" s="1568"/>
      <c r="H4" s="1568"/>
      <c r="I4" s="1568"/>
      <c r="J4" s="1568"/>
      <c r="K4" s="1568"/>
      <c r="L4" s="1568"/>
      <c r="M4" s="1568"/>
      <c r="N4" s="1568"/>
      <c r="O4" s="1568"/>
      <c r="P4" s="1568"/>
    </row>
    <row r="5" spans="1:16" s="155" customFormat="1" ht="27" customHeight="1">
      <c r="A5" s="555"/>
    </row>
    <row r="6" spans="1:16" s="160" customFormat="1" ht="15">
      <c r="A6" s="558" t="s">
        <v>1</v>
      </c>
      <c r="B6" s="557" t="s">
        <v>352</v>
      </c>
      <c r="C6" s="557"/>
      <c r="D6" s="557"/>
      <c r="E6" s="557"/>
      <c r="F6" s="557"/>
      <c r="G6" s="557"/>
      <c r="H6" s="557"/>
      <c r="I6" s="557"/>
    </row>
    <row r="45" spans="1:10" s="160" customFormat="1" ht="15">
      <c r="A45" s="558" t="s">
        <v>3</v>
      </c>
      <c r="B45" s="557" t="s">
        <v>353</v>
      </c>
      <c r="C45" s="557"/>
      <c r="D45" s="557"/>
      <c r="E45" s="557"/>
      <c r="F45" s="557"/>
      <c r="G45" s="557"/>
      <c r="H45" s="557"/>
      <c r="I45" s="557"/>
      <c r="J45" s="557"/>
    </row>
    <row r="84" spans="1:6" ht="15">
      <c r="A84" s="558" t="s">
        <v>9</v>
      </c>
      <c r="B84" s="557" t="s">
        <v>354</v>
      </c>
      <c r="C84" s="206"/>
      <c r="D84" s="206"/>
      <c r="E84" s="206"/>
      <c r="F84" s="206"/>
    </row>
  </sheetData>
  <mergeCells count="2">
    <mergeCell ref="D1:N1"/>
    <mergeCell ref="A4:P4"/>
  </mergeCells>
  <pageMargins left="0.25" right="0.25" top="0.75" bottom="0.75" header="0.3" footer="0.3"/>
  <pageSetup scale="71" orientation="landscape" r:id="rId1"/>
  <rowBreaks count="2" manualBreakCount="2">
    <brk id="43" max="17" man="1"/>
    <brk id="83" max="17" man="1"/>
  </rowBreaks>
  <ignoredErrors>
    <ignoredError sqref="A6 A45 A84"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sheetPr>
  <dimension ref="A1:L1"/>
  <sheetViews>
    <sheetView zoomScale="115" zoomScaleNormal="115" workbookViewId="0">
      <selection sqref="A1:C1"/>
    </sheetView>
  </sheetViews>
  <sheetFormatPr defaultRowHeight="12.75"/>
  <cols>
    <col min="3" max="3" width="4.5703125" customWidth="1"/>
  </cols>
  <sheetData>
    <row r="1" spans="1:12" ht="27.75">
      <c r="A1" s="1569"/>
      <c r="B1" s="1569"/>
      <c r="C1" s="1569"/>
      <c r="D1" s="556" t="s">
        <v>355</v>
      </c>
      <c r="E1" s="556"/>
      <c r="F1" s="556"/>
      <c r="G1" s="556"/>
      <c r="H1" s="556"/>
      <c r="I1" s="556"/>
      <c r="J1" s="556"/>
      <c r="K1" s="556"/>
      <c r="L1" s="556"/>
    </row>
  </sheetData>
  <mergeCells count="1">
    <mergeCell ref="A1:C1"/>
  </mergeCells>
  <pageMargins left="0.25" right="0.25" top="0.75" bottom="0.75" header="0.3" footer="0.3"/>
  <pageSetup scale="93"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4"/>
  <sheetViews>
    <sheetView showGridLines="0" showZeros="0" zoomScale="75" zoomScaleNormal="75" zoomScaleSheetLayoutView="75" workbookViewId="0">
      <pane ySplit="3" topLeftCell="A37" activePane="bottomLeft" state="frozen"/>
      <selection activeCell="E59" sqref="E59:F60"/>
      <selection pane="bottomLeft" activeCell="D54" sqref="D54"/>
    </sheetView>
  </sheetViews>
  <sheetFormatPr defaultColWidth="9.140625" defaultRowHeight="12.75"/>
  <cols>
    <col min="1" max="1" width="6.28515625" style="610" customWidth="1"/>
    <col min="2" max="2" width="9.85546875" style="611" customWidth="1"/>
    <col min="3" max="3" width="11.85546875" style="611" customWidth="1"/>
    <col min="4" max="4" width="24.140625" style="611" customWidth="1"/>
    <col min="5" max="5" width="12.85546875" style="611" customWidth="1"/>
    <col min="6" max="6" width="19" style="611" customWidth="1"/>
    <col min="7" max="7" width="18.5703125" style="611" customWidth="1"/>
    <col min="8" max="8" width="18.7109375" style="611" customWidth="1"/>
    <col min="9" max="9" width="15.7109375" style="611" customWidth="1"/>
    <col min="10" max="10" width="19" style="611" customWidth="1"/>
    <col min="11" max="22" width="15.7109375" style="611" customWidth="1"/>
    <col min="23" max="23" width="9.140625" style="611"/>
    <col min="24" max="24" width="0" style="611" hidden="1" customWidth="1"/>
    <col min="25" max="16384" width="9.140625" style="611"/>
  </cols>
  <sheetData>
    <row r="1" spans="1:24" ht="28.5" customHeight="1" thickBot="1">
      <c r="A1" s="609"/>
      <c r="B1" s="609"/>
      <c r="C1" s="610"/>
      <c r="D1" s="610"/>
      <c r="E1" s="609"/>
      <c r="F1" s="977" t="s">
        <v>52</v>
      </c>
      <c r="G1" s="978"/>
      <c r="H1" s="880" t="s">
        <v>53</v>
      </c>
      <c r="I1" s="881"/>
      <c r="J1" s="881"/>
      <c r="K1" s="881"/>
      <c r="L1" s="881"/>
      <c r="M1" s="881"/>
      <c r="N1" s="881"/>
      <c r="O1" s="881"/>
      <c r="P1" s="881"/>
      <c r="Q1" s="881"/>
      <c r="R1" s="881"/>
      <c r="S1" s="881"/>
      <c r="T1" s="881"/>
      <c r="U1" s="881"/>
      <c r="V1" s="881"/>
      <c r="X1" s="612"/>
    </row>
    <row r="2" spans="1:24" ht="30" customHeight="1" thickTop="1" thickBot="1">
      <c r="A2" s="849" t="s">
        <v>5</v>
      </c>
      <c r="B2" s="850"/>
      <c r="C2" s="878">
        <f>'BEGIN HERE'!I7</f>
        <v>0</v>
      </c>
      <c r="D2" s="879"/>
      <c r="E2" s="613">
        <f>'BEGIN HERE'!J7</f>
        <v>0</v>
      </c>
      <c r="F2" s="904" t="s">
        <v>54</v>
      </c>
      <c r="G2" s="905"/>
      <c r="H2" s="897" t="s">
        <v>55</v>
      </c>
      <c r="I2" s="898"/>
      <c r="J2" s="886" t="s">
        <v>56</v>
      </c>
      <c r="K2" s="887"/>
      <c r="L2" s="887"/>
      <c r="M2" s="887"/>
      <c r="N2" s="887"/>
      <c r="O2" s="887"/>
      <c r="P2" s="887"/>
      <c r="Q2" s="887"/>
      <c r="R2" s="887"/>
      <c r="S2" s="887"/>
      <c r="T2" s="887"/>
      <c r="U2" s="887"/>
      <c r="V2" s="888"/>
      <c r="X2" s="612" t="s">
        <v>57</v>
      </c>
    </row>
    <row r="3" spans="1:24" s="598" customFormat="1" ht="48" customHeight="1" thickBot="1">
      <c r="A3" s="593" t="s">
        <v>58</v>
      </c>
      <c r="B3" s="594" t="s">
        <v>59</v>
      </c>
      <c r="C3" s="595" t="s">
        <v>60</v>
      </c>
      <c r="D3" s="908" t="s">
        <v>61</v>
      </c>
      <c r="E3" s="909"/>
      <c r="F3" s="596" t="s">
        <v>62</v>
      </c>
      <c r="G3" s="597" t="s">
        <v>63</v>
      </c>
      <c r="H3" s="596" t="s">
        <v>64</v>
      </c>
      <c r="I3" s="596" t="s">
        <v>65</v>
      </c>
      <c r="J3" s="597" t="s">
        <v>66</v>
      </c>
      <c r="K3" s="597" t="s">
        <v>67</v>
      </c>
      <c r="L3" s="597" t="s">
        <v>68</v>
      </c>
      <c r="M3" s="597" t="s">
        <v>69</v>
      </c>
      <c r="N3" s="597" t="s">
        <v>70</v>
      </c>
      <c r="O3" s="597" t="s">
        <v>71</v>
      </c>
      <c r="P3" s="597" t="s">
        <v>72</v>
      </c>
      <c r="Q3" s="597" t="s">
        <v>73</v>
      </c>
      <c r="R3" s="597" t="s">
        <v>74</v>
      </c>
      <c r="S3" s="597" t="s">
        <v>75</v>
      </c>
      <c r="T3" s="597" t="s">
        <v>76</v>
      </c>
      <c r="U3" s="597" t="s">
        <v>77</v>
      </c>
      <c r="V3" s="597" t="s">
        <v>65</v>
      </c>
    </row>
    <row r="4" spans="1:24" ht="22.5" customHeight="1">
      <c r="A4" s="614"/>
      <c r="B4" s="615"/>
      <c r="C4" s="616"/>
      <c r="D4" s="906"/>
      <c r="E4" s="907"/>
      <c r="F4" s="617">
        <f t="shared" ref="F4:F13" si="0">SUM(H4:I4)</f>
        <v>0</v>
      </c>
      <c r="G4" s="618">
        <f t="shared" ref="G4:G30" si="1">SUM(J4:V4)</f>
        <v>0</v>
      </c>
      <c r="H4" s="619"/>
      <c r="I4" s="620"/>
      <c r="J4" s="621"/>
      <c r="K4" s="622"/>
      <c r="L4" s="622"/>
      <c r="M4" s="622"/>
      <c r="N4" s="622"/>
      <c r="O4" s="622"/>
      <c r="P4" s="622"/>
      <c r="Q4" s="622"/>
      <c r="R4" s="622"/>
      <c r="S4" s="622"/>
      <c r="T4" s="623"/>
      <c r="U4" s="623"/>
      <c r="V4" s="624"/>
    </row>
    <row r="5" spans="1:24" ht="22.5" customHeight="1">
      <c r="A5" s="625"/>
      <c r="B5" s="626"/>
      <c r="C5" s="627"/>
      <c r="D5" s="876"/>
      <c r="E5" s="877"/>
      <c r="F5" s="617">
        <f>SUM(H5:I5)</f>
        <v>0</v>
      </c>
      <c r="G5" s="618">
        <f t="shared" si="1"/>
        <v>0</v>
      </c>
      <c r="H5" s="628"/>
      <c r="I5" s="629"/>
      <c r="J5" s="630"/>
      <c r="K5" s="631"/>
      <c r="L5" s="631"/>
      <c r="M5" s="631"/>
      <c r="N5" s="631"/>
      <c r="O5" s="631"/>
      <c r="P5" s="631"/>
      <c r="Q5" s="631"/>
      <c r="R5" s="631"/>
      <c r="S5" s="631"/>
      <c r="T5" s="632"/>
      <c r="U5" s="632"/>
      <c r="V5" s="633"/>
    </row>
    <row r="6" spans="1:24" ht="22.5" customHeight="1">
      <c r="A6" s="625"/>
      <c r="B6" s="626"/>
      <c r="C6" s="627"/>
      <c r="D6" s="876"/>
      <c r="E6" s="877"/>
      <c r="F6" s="617">
        <f t="shared" si="0"/>
        <v>0</v>
      </c>
      <c r="G6" s="618">
        <f t="shared" si="1"/>
        <v>0</v>
      </c>
      <c r="H6" s="634"/>
      <c r="I6" s="629"/>
      <c r="J6" s="630"/>
      <c r="K6" s="631"/>
      <c r="L6" s="631"/>
      <c r="M6" s="631"/>
      <c r="N6" s="631"/>
      <c r="O6" s="631"/>
      <c r="P6" s="631"/>
      <c r="Q6" s="631"/>
      <c r="R6" s="631"/>
      <c r="S6" s="631"/>
      <c r="T6" s="632"/>
      <c r="U6" s="632"/>
      <c r="V6" s="633"/>
    </row>
    <row r="7" spans="1:24" ht="22.5" customHeight="1">
      <c r="A7" s="625"/>
      <c r="B7" s="626"/>
      <c r="C7" s="627"/>
      <c r="D7" s="876"/>
      <c r="E7" s="877"/>
      <c r="F7" s="617">
        <f t="shared" si="0"/>
        <v>0</v>
      </c>
      <c r="G7" s="618">
        <f t="shared" si="1"/>
        <v>0</v>
      </c>
      <c r="H7" s="635"/>
      <c r="I7" s="629"/>
      <c r="J7" s="630"/>
      <c r="K7" s="631"/>
      <c r="L7" s="631"/>
      <c r="M7" s="631"/>
      <c r="N7" s="631"/>
      <c r="O7" s="631"/>
      <c r="P7" s="631"/>
      <c r="Q7" s="631"/>
      <c r="R7" s="631"/>
      <c r="S7" s="631"/>
      <c r="T7" s="632"/>
      <c r="U7" s="632"/>
      <c r="V7" s="633"/>
    </row>
    <row r="8" spans="1:24" ht="22.5" customHeight="1">
      <c r="A8" s="625"/>
      <c r="B8" s="626"/>
      <c r="C8" s="627"/>
      <c r="D8" s="893"/>
      <c r="E8" s="894"/>
      <c r="F8" s="617">
        <f t="shared" si="0"/>
        <v>0</v>
      </c>
      <c r="G8" s="618">
        <f t="shared" si="1"/>
        <v>0</v>
      </c>
      <c r="H8" s="636"/>
      <c r="I8" s="629"/>
      <c r="J8" s="630"/>
      <c r="K8" s="631"/>
      <c r="L8" s="631"/>
      <c r="M8" s="631"/>
      <c r="N8" s="631"/>
      <c r="O8" s="631"/>
      <c r="P8" s="631"/>
      <c r="Q8" s="631"/>
      <c r="R8" s="631"/>
      <c r="S8" s="631"/>
      <c r="T8" s="632"/>
      <c r="U8" s="632"/>
      <c r="V8" s="633"/>
    </row>
    <row r="9" spans="1:24" ht="23.1" customHeight="1">
      <c r="A9" s="625"/>
      <c r="B9" s="626"/>
      <c r="C9" s="627"/>
      <c r="D9" s="876"/>
      <c r="E9" s="877"/>
      <c r="F9" s="617">
        <f t="shared" si="0"/>
        <v>0</v>
      </c>
      <c r="G9" s="618">
        <f t="shared" si="1"/>
        <v>0</v>
      </c>
      <c r="H9" s="636"/>
      <c r="I9" s="635"/>
      <c r="J9" s="630"/>
      <c r="K9" s="631"/>
      <c r="L9" s="631"/>
      <c r="M9" s="631"/>
      <c r="N9" s="631"/>
      <c r="O9" s="631"/>
      <c r="P9" s="631"/>
      <c r="Q9" s="631"/>
      <c r="R9" s="631"/>
      <c r="S9" s="631"/>
      <c r="T9" s="632"/>
      <c r="U9" s="632"/>
      <c r="V9" s="633"/>
    </row>
    <row r="10" spans="1:24" ht="23.1" customHeight="1">
      <c r="A10" s="625"/>
      <c r="B10" s="626"/>
      <c r="C10" s="627"/>
      <c r="D10" s="876"/>
      <c r="E10" s="877"/>
      <c r="F10" s="617">
        <f t="shared" si="0"/>
        <v>0</v>
      </c>
      <c r="G10" s="618">
        <f t="shared" si="1"/>
        <v>0</v>
      </c>
      <c r="H10" s="635"/>
      <c r="I10" s="629"/>
      <c r="J10" s="630"/>
      <c r="K10" s="631"/>
      <c r="L10" s="631"/>
      <c r="M10" s="631"/>
      <c r="N10" s="631"/>
      <c r="O10" s="631"/>
      <c r="P10" s="631"/>
      <c r="Q10" s="631"/>
      <c r="R10" s="631"/>
      <c r="S10" s="631"/>
      <c r="T10" s="632"/>
      <c r="U10" s="632"/>
      <c r="V10" s="633"/>
    </row>
    <row r="11" spans="1:24" ht="26.25">
      <c r="A11" s="625"/>
      <c r="B11" s="626"/>
      <c r="C11" s="627"/>
      <c r="D11" s="891"/>
      <c r="E11" s="892"/>
      <c r="F11" s="617">
        <f t="shared" si="0"/>
        <v>0</v>
      </c>
      <c r="G11" s="618">
        <f t="shared" si="1"/>
        <v>0</v>
      </c>
      <c r="H11" s="636"/>
      <c r="I11" s="629"/>
      <c r="J11" s="630"/>
      <c r="K11" s="631"/>
      <c r="L11" s="631"/>
      <c r="M11" s="631"/>
      <c r="N11" s="631"/>
      <c r="O11" s="631"/>
      <c r="P11" s="631"/>
      <c r="Q11" s="631"/>
      <c r="R11" s="631"/>
      <c r="S11" s="631"/>
      <c r="T11" s="632"/>
      <c r="U11" s="632"/>
      <c r="V11" s="633"/>
    </row>
    <row r="12" spans="1:24" ht="23.1" customHeight="1">
      <c r="A12" s="625"/>
      <c r="B12" s="626"/>
      <c r="C12" s="627"/>
      <c r="D12" s="876"/>
      <c r="E12" s="877"/>
      <c r="F12" s="617">
        <f t="shared" si="0"/>
        <v>0</v>
      </c>
      <c r="G12" s="618">
        <f t="shared" si="1"/>
        <v>0</v>
      </c>
      <c r="H12" s="636"/>
      <c r="I12" s="629"/>
      <c r="J12" s="630"/>
      <c r="K12" s="631"/>
      <c r="L12" s="631"/>
      <c r="M12" s="631"/>
      <c r="N12" s="631"/>
      <c r="O12" s="631"/>
      <c r="P12" s="631"/>
      <c r="Q12" s="631"/>
      <c r="R12" s="631"/>
      <c r="S12" s="631"/>
      <c r="T12" s="632"/>
      <c r="U12" s="632"/>
      <c r="V12" s="633"/>
    </row>
    <row r="13" spans="1:24" ht="23.1" customHeight="1">
      <c r="A13" s="625"/>
      <c r="B13" s="626"/>
      <c r="C13" s="627"/>
      <c r="D13" s="876"/>
      <c r="E13" s="877"/>
      <c r="F13" s="617">
        <f t="shared" si="0"/>
        <v>0</v>
      </c>
      <c r="G13" s="618">
        <f t="shared" si="1"/>
        <v>0</v>
      </c>
      <c r="H13" s="636"/>
      <c r="I13" s="629"/>
      <c r="J13" s="630"/>
      <c r="K13" s="631"/>
      <c r="L13" s="631"/>
      <c r="M13" s="631"/>
      <c r="N13" s="631"/>
      <c r="O13" s="631"/>
      <c r="P13" s="631"/>
      <c r="Q13" s="631"/>
      <c r="R13" s="631"/>
      <c r="S13" s="631"/>
      <c r="T13" s="632"/>
      <c r="U13" s="632"/>
      <c r="V13" s="633"/>
    </row>
    <row r="14" spans="1:24" ht="23.1" customHeight="1">
      <c r="A14" s="625"/>
      <c r="B14" s="626"/>
      <c r="C14" s="627"/>
      <c r="D14" s="876"/>
      <c r="E14" s="877"/>
      <c r="F14" s="617">
        <f t="shared" ref="F14:F30" si="2">SUM(H14:I14)</f>
        <v>0</v>
      </c>
      <c r="G14" s="618">
        <f t="shared" si="1"/>
        <v>0</v>
      </c>
      <c r="H14" s="636"/>
      <c r="I14" s="629"/>
      <c r="J14" s="630"/>
      <c r="K14" s="631"/>
      <c r="L14" s="631"/>
      <c r="M14" s="631"/>
      <c r="N14" s="631"/>
      <c r="O14" s="631"/>
      <c r="P14" s="631"/>
      <c r="Q14" s="631"/>
      <c r="R14" s="631"/>
      <c r="S14" s="631"/>
      <c r="T14" s="632"/>
      <c r="U14" s="632"/>
      <c r="V14" s="633"/>
    </row>
    <row r="15" spans="1:24" ht="22.5" customHeight="1">
      <c r="A15" s="625"/>
      <c r="B15" s="626"/>
      <c r="C15" s="627"/>
      <c r="D15" s="876"/>
      <c r="E15" s="877"/>
      <c r="F15" s="617">
        <f t="shared" si="2"/>
        <v>0</v>
      </c>
      <c r="G15" s="618">
        <f t="shared" si="1"/>
        <v>0</v>
      </c>
      <c r="H15" s="636"/>
      <c r="I15" s="629"/>
      <c r="J15" s="630"/>
      <c r="K15" s="631"/>
      <c r="L15" s="631"/>
      <c r="M15" s="631"/>
      <c r="N15" s="631"/>
      <c r="O15" s="631"/>
      <c r="P15" s="631"/>
      <c r="Q15" s="631"/>
      <c r="R15" s="631"/>
      <c r="S15" s="631"/>
      <c r="T15" s="632"/>
      <c r="U15" s="632"/>
      <c r="V15" s="633"/>
    </row>
    <row r="16" spans="1:24" ht="22.5" customHeight="1">
      <c r="A16" s="625"/>
      <c r="B16" s="626"/>
      <c r="C16" s="627"/>
      <c r="D16" s="876"/>
      <c r="E16" s="877"/>
      <c r="F16" s="617">
        <f t="shared" si="2"/>
        <v>0</v>
      </c>
      <c r="G16" s="618">
        <f t="shared" si="1"/>
        <v>0</v>
      </c>
      <c r="H16" s="636"/>
      <c r="I16" s="629"/>
      <c r="J16" s="630"/>
      <c r="K16" s="631"/>
      <c r="L16" s="631"/>
      <c r="M16" s="631"/>
      <c r="N16" s="631"/>
      <c r="O16" s="631"/>
      <c r="P16" s="631"/>
      <c r="Q16" s="631"/>
      <c r="R16" s="631"/>
      <c r="S16" s="631"/>
      <c r="T16" s="632"/>
      <c r="U16" s="632"/>
      <c r="V16" s="633"/>
    </row>
    <row r="17" spans="1:22" ht="23.1" customHeight="1">
      <c r="A17" s="625"/>
      <c r="B17" s="626"/>
      <c r="C17" s="627"/>
      <c r="D17" s="876"/>
      <c r="E17" s="877"/>
      <c r="F17" s="617">
        <f t="shared" si="2"/>
        <v>0</v>
      </c>
      <c r="G17" s="618">
        <f t="shared" si="1"/>
        <v>0</v>
      </c>
      <c r="H17" s="636"/>
      <c r="I17" s="629"/>
      <c r="J17" s="630"/>
      <c r="K17" s="631"/>
      <c r="L17" s="631"/>
      <c r="M17" s="631"/>
      <c r="N17" s="631"/>
      <c r="O17" s="631"/>
      <c r="P17" s="631"/>
      <c r="Q17" s="631"/>
      <c r="R17" s="631"/>
      <c r="S17" s="631"/>
      <c r="T17" s="632"/>
      <c r="U17" s="632"/>
      <c r="V17" s="633"/>
    </row>
    <row r="18" spans="1:22" ht="22.5" customHeight="1">
      <c r="A18" s="625"/>
      <c r="B18" s="626"/>
      <c r="C18" s="627"/>
      <c r="D18" s="871"/>
      <c r="E18" s="872"/>
      <c r="F18" s="617">
        <f t="shared" si="2"/>
        <v>0</v>
      </c>
      <c r="G18" s="618">
        <f t="shared" si="1"/>
        <v>0</v>
      </c>
      <c r="H18" s="636"/>
      <c r="I18" s="629"/>
      <c r="J18" s="630"/>
      <c r="K18" s="631"/>
      <c r="L18" s="631"/>
      <c r="M18" s="631"/>
      <c r="N18" s="631"/>
      <c r="O18" s="631"/>
      <c r="P18" s="631"/>
      <c r="Q18" s="631"/>
      <c r="R18" s="631"/>
      <c r="S18" s="631"/>
      <c r="T18" s="632"/>
      <c r="U18" s="632"/>
      <c r="V18" s="633"/>
    </row>
    <row r="19" spans="1:22" ht="22.5" customHeight="1">
      <c r="A19" s="625"/>
      <c r="B19" s="626"/>
      <c r="C19" s="627"/>
      <c r="D19" s="871"/>
      <c r="E19" s="872"/>
      <c r="F19" s="617">
        <f t="shared" si="2"/>
        <v>0</v>
      </c>
      <c r="G19" s="618">
        <f t="shared" si="1"/>
        <v>0</v>
      </c>
      <c r="H19" s="636"/>
      <c r="I19" s="629"/>
      <c r="J19" s="630"/>
      <c r="K19" s="631"/>
      <c r="L19" s="631"/>
      <c r="M19" s="631"/>
      <c r="N19" s="631"/>
      <c r="O19" s="631"/>
      <c r="P19" s="631"/>
      <c r="Q19" s="631"/>
      <c r="R19" s="631"/>
      <c r="S19" s="631"/>
      <c r="T19" s="632"/>
      <c r="U19" s="632"/>
      <c r="V19" s="633"/>
    </row>
    <row r="20" spans="1:22" ht="22.5" customHeight="1">
      <c r="A20" s="625"/>
      <c r="B20" s="626"/>
      <c r="C20" s="627"/>
      <c r="D20" s="871"/>
      <c r="E20" s="872"/>
      <c r="F20" s="617">
        <f t="shared" si="2"/>
        <v>0</v>
      </c>
      <c r="G20" s="618">
        <f t="shared" si="1"/>
        <v>0</v>
      </c>
      <c r="H20" s="636"/>
      <c r="I20" s="629"/>
      <c r="J20" s="630"/>
      <c r="K20" s="631"/>
      <c r="L20" s="631"/>
      <c r="M20" s="631"/>
      <c r="N20" s="631"/>
      <c r="O20" s="631"/>
      <c r="P20" s="631"/>
      <c r="Q20" s="631"/>
      <c r="R20" s="631"/>
      <c r="S20" s="631"/>
      <c r="T20" s="632"/>
      <c r="U20" s="632"/>
      <c r="V20" s="633"/>
    </row>
    <row r="21" spans="1:22" ht="22.5" customHeight="1">
      <c r="A21" s="625"/>
      <c r="B21" s="626"/>
      <c r="C21" s="627"/>
      <c r="D21" s="871"/>
      <c r="E21" s="872"/>
      <c r="F21" s="617">
        <f t="shared" si="2"/>
        <v>0</v>
      </c>
      <c r="G21" s="618">
        <f t="shared" si="1"/>
        <v>0</v>
      </c>
      <c r="H21" s="636"/>
      <c r="I21" s="629"/>
      <c r="J21" s="630"/>
      <c r="K21" s="631"/>
      <c r="L21" s="631"/>
      <c r="M21" s="631"/>
      <c r="N21" s="631"/>
      <c r="O21" s="631"/>
      <c r="P21" s="631"/>
      <c r="Q21" s="631"/>
      <c r="R21" s="631"/>
      <c r="S21" s="631"/>
      <c r="T21" s="632"/>
      <c r="U21" s="632"/>
      <c r="V21" s="633"/>
    </row>
    <row r="22" spans="1:22" ht="22.5" customHeight="1">
      <c r="A22" s="625"/>
      <c r="B22" s="626"/>
      <c r="C22" s="627"/>
      <c r="D22" s="871"/>
      <c r="E22" s="872"/>
      <c r="F22" s="617">
        <f t="shared" si="2"/>
        <v>0</v>
      </c>
      <c r="G22" s="618">
        <f t="shared" si="1"/>
        <v>0</v>
      </c>
      <c r="H22" s="636"/>
      <c r="I22" s="629"/>
      <c r="J22" s="630"/>
      <c r="K22" s="631"/>
      <c r="L22" s="631"/>
      <c r="M22" s="631"/>
      <c r="N22" s="631"/>
      <c r="O22" s="631"/>
      <c r="P22" s="631"/>
      <c r="Q22" s="631"/>
      <c r="R22" s="631"/>
      <c r="S22" s="631"/>
      <c r="T22" s="632"/>
      <c r="U22" s="632"/>
      <c r="V22" s="633"/>
    </row>
    <row r="23" spans="1:22" ht="22.5" customHeight="1">
      <c r="A23" s="625"/>
      <c r="B23" s="626"/>
      <c r="C23" s="627"/>
      <c r="D23" s="871"/>
      <c r="E23" s="872"/>
      <c r="F23" s="617">
        <f t="shared" si="2"/>
        <v>0</v>
      </c>
      <c r="G23" s="618">
        <f t="shared" si="1"/>
        <v>0</v>
      </c>
      <c r="H23" s="636"/>
      <c r="I23" s="629"/>
      <c r="J23" s="630"/>
      <c r="K23" s="631"/>
      <c r="L23" s="631"/>
      <c r="M23" s="631"/>
      <c r="N23" s="631"/>
      <c r="O23" s="631"/>
      <c r="P23" s="631"/>
      <c r="Q23" s="631"/>
      <c r="R23" s="631"/>
      <c r="S23" s="631"/>
      <c r="T23" s="632"/>
      <c r="U23" s="632"/>
      <c r="V23" s="633"/>
    </row>
    <row r="24" spans="1:22" ht="22.5" customHeight="1">
      <c r="A24" s="625"/>
      <c r="B24" s="626"/>
      <c r="C24" s="627"/>
      <c r="D24" s="814"/>
      <c r="E24" s="815"/>
      <c r="F24" s="617">
        <f t="shared" si="2"/>
        <v>0</v>
      </c>
      <c r="G24" s="618">
        <f t="shared" si="1"/>
        <v>0</v>
      </c>
      <c r="H24" s="636"/>
      <c r="I24" s="629"/>
      <c r="J24" s="630"/>
      <c r="K24" s="631"/>
      <c r="L24" s="631"/>
      <c r="M24" s="631"/>
      <c r="N24" s="631"/>
      <c r="O24" s="631"/>
      <c r="P24" s="631"/>
      <c r="Q24" s="631"/>
      <c r="R24" s="631"/>
      <c r="S24" s="631"/>
      <c r="T24" s="632"/>
      <c r="U24" s="632"/>
      <c r="V24" s="633"/>
    </row>
    <row r="25" spans="1:22" ht="22.5" customHeight="1">
      <c r="A25" s="625"/>
      <c r="B25" s="626"/>
      <c r="C25" s="627"/>
      <c r="D25" s="814"/>
      <c r="E25" s="815"/>
      <c r="F25" s="617">
        <f t="shared" si="2"/>
        <v>0</v>
      </c>
      <c r="G25" s="618">
        <f t="shared" si="1"/>
        <v>0</v>
      </c>
      <c r="H25" s="636"/>
      <c r="I25" s="629"/>
      <c r="J25" s="630"/>
      <c r="K25" s="631"/>
      <c r="L25" s="631"/>
      <c r="M25" s="631"/>
      <c r="N25" s="631"/>
      <c r="O25" s="631"/>
      <c r="P25" s="631"/>
      <c r="Q25" s="631"/>
      <c r="R25" s="631"/>
      <c r="S25" s="631"/>
      <c r="T25" s="632"/>
      <c r="U25" s="632"/>
      <c r="V25" s="633"/>
    </row>
    <row r="26" spans="1:22" ht="22.5" customHeight="1">
      <c r="A26" s="625"/>
      <c r="B26" s="626"/>
      <c r="C26" s="627"/>
      <c r="D26" s="814"/>
      <c r="E26" s="815"/>
      <c r="F26" s="617">
        <f t="shared" si="2"/>
        <v>0</v>
      </c>
      <c r="G26" s="618">
        <f t="shared" si="1"/>
        <v>0</v>
      </c>
      <c r="H26" s="636"/>
      <c r="I26" s="629"/>
      <c r="J26" s="630"/>
      <c r="K26" s="631"/>
      <c r="L26" s="631"/>
      <c r="M26" s="631"/>
      <c r="N26" s="631"/>
      <c r="O26" s="631"/>
      <c r="P26" s="631"/>
      <c r="Q26" s="631"/>
      <c r="R26" s="631"/>
      <c r="S26" s="631"/>
      <c r="T26" s="632"/>
      <c r="U26" s="632"/>
      <c r="V26" s="633"/>
    </row>
    <row r="27" spans="1:22" ht="23.1" customHeight="1">
      <c r="A27" s="625"/>
      <c r="B27" s="626"/>
      <c r="C27" s="627"/>
      <c r="D27" s="814"/>
      <c r="E27" s="815"/>
      <c r="F27" s="617">
        <f t="shared" si="2"/>
        <v>0</v>
      </c>
      <c r="G27" s="618">
        <f t="shared" si="1"/>
        <v>0</v>
      </c>
      <c r="H27" s="636"/>
      <c r="I27" s="629"/>
      <c r="J27" s="630"/>
      <c r="K27" s="631"/>
      <c r="L27" s="631"/>
      <c r="M27" s="631"/>
      <c r="N27" s="631"/>
      <c r="O27" s="631"/>
      <c r="P27" s="631"/>
      <c r="Q27" s="631"/>
      <c r="R27" s="631"/>
      <c r="S27" s="631"/>
      <c r="T27" s="632"/>
      <c r="U27" s="632"/>
      <c r="V27" s="633"/>
    </row>
    <row r="28" spans="1:22" ht="23.1" customHeight="1">
      <c r="A28" s="625"/>
      <c r="B28" s="626"/>
      <c r="C28" s="627"/>
      <c r="D28" s="814"/>
      <c r="E28" s="815"/>
      <c r="F28" s="617">
        <f t="shared" si="2"/>
        <v>0</v>
      </c>
      <c r="G28" s="618">
        <f t="shared" si="1"/>
        <v>0</v>
      </c>
      <c r="H28" s="636"/>
      <c r="I28" s="629"/>
      <c r="J28" s="630"/>
      <c r="K28" s="631"/>
      <c r="L28" s="631"/>
      <c r="M28" s="631"/>
      <c r="N28" s="631"/>
      <c r="O28" s="631"/>
      <c r="P28" s="631"/>
      <c r="Q28" s="631"/>
      <c r="R28" s="631"/>
      <c r="S28" s="631"/>
      <c r="T28" s="632"/>
      <c r="U28" s="632"/>
      <c r="V28" s="633"/>
    </row>
    <row r="29" spans="1:22" ht="23.1" customHeight="1">
      <c r="A29" s="625"/>
      <c r="B29" s="626"/>
      <c r="C29" s="627"/>
      <c r="D29" s="814"/>
      <c r="E29" s="815"/>
      <c r="F29" s="617">
        <f t="shared" si="2"/>
        <v>0</v>
      </c>
      <c r="G29" s="618">
        <f t="shared" si="1"/>
        <v>0</v>
      </c>
      <c r="H29" s="636"/>
      <c r="I29" s="629"/>
      <c r="J29" s="630"/>
      <c r="K29" s="631"/>
      <c r="L29" s="631"/>
      <c r="M29" s="631"/>
      <c r="N29" s="631"/>
      <c r="O29" s="631"/>
      <c r="P29" s="631"/>
      <c r="Q29" s="631"/>
      <c r="R29" s="631"/>
      <c r="S29" s="631"/>
      <c r="T29" s="632"/>
      <c r="U29" s="632"/>
      <c r="V29" s="633"/>
    </row>
    <row r="30" spans="1:22" ht="23.1" customHeight="1">
      <c r="A30" s="625"/>
      <c r="B30" s="626"/>
      <c r="C30" s="627"/>
      <c r="D30" s="814"/>
      <c r="E30" s="815"/>
      <c r="F30" s="617">
        <f t="shared" si="2"/>
        <v>0</v>
      </c>
      <c r="G30" s="618">
        <f t="shared" si="1"/>
        <v>0</v>
      </c>
      <c r="H30" s="636"/>
      <c r="I30" s="629"/>
      <c r="J30" s="630"/>
      <c r="K30" s="631"/>
      <c r="L30" s="631"/>
      <c r="M30" s="631"/>
      <c r="N30" s="631"/>
      <c r="O30" s="631"/>
      <c r="P30" s="631"/>
      <c r="Q30" s="631"/>
      <c r="R30" s="631"/>
      <c r="S30" s="631"/>
      <c r="T30" s="632"/>
      <c r="U30" s="632"/>
      <c r="V30" s="633"/>
    </row>
    <row r="31" spans="1:22" ht="23.1" customHeight="1">
      <c r="A31" s="625"/>
      <c r="B31" s="626"/>
      <c r="C31" s="627"/>
      <c r="D31" s="814"/>
      <c r="E31" s="815"/>
      <c r="F31" s="617">
        <f t="shared" ref="F31:F42" si="3">SUM(H31:I31)</f>
        <v>0</v>
      </c>
      <c r="G31" s="618">
        <f t="shared" ref="G31:G42" si="4">SUM(J31:V31)</f>
        <v>0</v>
      </c>
      <c r="H31" s="636"/>
      <c r="I31" s="629"/>
      <c r="J31" s="630"/>
      <c r="K31" s="631"/>
      <c r="L31" s="631"/>
      <c r="M31" s="631"/>
      <c r="N31" s="631"/>
      <c r="O31" s="631"/>
      <c r="P31" s="631"/>
      <c r="Q31" s="631"/>
      <c r="R31" s="631"/>
      <c r="S31" s="631"/>
      <c r="T31" s="632"/>
      <c r="U31" s="632"/>
      <c r="V31" s="633"/>
    </row>
    <row r="32" spans="1:22" ht="23.1" customHeight="1">
      <c r="A32" s="625"/>
      <c r="B32" s="626"/>
      <c r="C32" s="627"/>
      <c r="D32" s="814"/>
      <c r="E32" s="815"/>
      <c r="F32" s="617">
        <f t="shared" si="3"/>
        <v>0</v>
      </c>
      <c r="G32" s="618">
        <f t="shared" si="4"/>
        <v>0</v>
      </c>
      <c r="H32" s="636"/>
      <c r="I32" s="629"/>
      <c r="J32" s="630"/>
      <c r="K32" s="631"/>
      <c r="L32" s="631"/>
      <c r="M32" s="631"/>
      <c r="N32" s="631"/>
      <c r="O32" s="631"/>
      <c r="P32" s="631"/>
      <c r="Q32" s="631"/>
      <c r="R32" s="631"/>
      <c r="S32" s="631"/>
      <c r="T32" s="632"/>
      <c r="U32" s="632"/>
      <c r="V32" s="633"/>
    </row>
    <row r="33" spans="1:22" ht="23.1" customHeight="1">
      <c r="A33" s="625"/>
      <c r="B33" s="626"/>
      <c r="C33" s="627"/>
      <c r="D33" s="814"/>
      <c r="E33" s="815"/>
      <c r="F33" s="617">
        <f t="shared" si="3"/>
        <v>0</v>
      </c>
      <c r="G33" s="618">
        <f t="shared" si="4"/>
        <v>0</v>
      </c>
      <c r="H33" s="636"/>
      <c r="I33" s="629"/>
      <c r="J33" s="630"/>
      <c r="K33" s="631"/>
      <c r="L33" s="631"/>
      <c r="M33" s="631"/>
      <c r="N33" s="631"/>
      <c r="O33" s="631"/>
      <c r="P33" s="631"/>
      <c r="Q33" s="631"/>
      <c r="R33" s="631"/>
      <c r="S33" s="631"/>
      <c r="T33" s="632"/>
      <c r="U33" s="632"/>
      <c r="V33" s="633"/>
    </row>
    <row r="34" spans="1:22" ht="23.1" customHeight="1">
      <c r="A34" s="625"/>
      <c r="B34" s="626"/>
      <c r="C34" s="627"/>
      <c r="D34" s="814"/>
      <c r="E34" s="815"/>
      <c r="F34" s="617">
        <f t="shared" si="3"/>
        <v>0</v>
      </c>
      <c r="G34" s="618">
        <f t="shared" si="4"/>
        <v>0</v>
      </c>
      <c r="H34" s="636"/>
      <c r="I34" s="629"/>
      <c r="J34" s="630"/>
      <c r="K34" s="631"/>
      <c r="L34" s="631"/>
      <c r="M34" s="631"/>
      <c r="N34" s="631"/>
      <c r="O34" s="631"/>
      <c r="P34" s="631"/>
      <c r="Q34" s="631"/>
      <c r="R34" s="631"/>
      <c r="S34" s="631"/>
      <c r="T34" s="632"/>
      <c r="U34" s="632"/>
      <c r="V34" s="633"/>
    </row>
    <row r="35" spans="1:22" ht="23.1" customHeight="1">
      <c r="A35" s="625"/>
      <c r="B35" s="626"/>
      <c r="C35" s="627"/>
      <c r="D35" s="814"/>
      <c r="E35" s="815"/>
      <c r="F35" s="617">
        <f t="shared" si="3"/>
        <v>0</v>
      </c>
      <c r="G35" s="618">
        <f t="shared" si="4"/>
        <v>0</v>
      </c>
      <c r="H35" s="636"/>
      <c r="I35" s="629"/>
      <c r="J35" s="630"/>
      <c r="K35" s="631"/>
      <c r="L35" s="631"/>
      <c r="M35" s="631"/>
      <c r="N35" s="631"/>
      <c r="O35" s="631"/>
      <c r="P35" s="631"/>
      <c r="Q35" s="631"/>
      <c r="R35" s="631"/>
      <c r="S35" s="631"/>
      <c r="T35" s="632"/>
      <c r="U35" s="632"/>
      <c r="V35" s="633"/>
    </row>
    <row r="36" spans="1:22" ht="23.1" customHeight="1">
      <c r="A36" s="625"/>
      <c r="B36" s="626"/>
      <c r="C36" s="627"/>
      <c r="D36" s="814"/>
      <c r="E36" s="815"/>
      <c r="F36" s="617">
        <f t="shared" si="3"/>
        <v>0</v>
      </c>
      <c r="G36" s="618">
        <f t="shared" si="4"/>
        <v>0</v>
      </c>
      <c r="H36" s="636"/>
      <c r="I36" s="629"/>
      <c r="J36" s="630"/>
      <c r="K36" s="631"/>
      <c r="L36" s="631"/>
      <c r="M36" s="631"/>
      <c r="N36" s="631"/>
      <c r="O36" s="631"/>
      <c r="P36" s="631"/>
      <c r="Q36" s="631"/>
      <c r="R36" s="631"/>
      <c r="S36" s="631"/>
      <c r="T36" s="632"/>
      <c r="U36" s="632"/>
      <c r="V36" s="633"/>
    </row>
    <row r="37" spans="1:22" ht="23.1" customHeight="1">
      <c r="A37" s="625"/>
      <c r="B37" s="626"/>
      <c r="C37" s="627"/>
      <c r="D37" s="814"/>
      <c r="E37" s="815"/>
      <c r="F37" s="617">
        <f t="shared" si="3"/>
        <v>0</v>
      </c>
      <c r="G37" s="618">
        <f t="shared" si="4"/>
        <v>0</v>
      </c>
      <c r="H37" s="636"/>
      <c r="I37" s="629"/>
      <c r="J37" s="630"/>
      <c r="K37" s="631"/>
      <c r="L37" s="631"/>
      <c r="M37" s="631"/>
      <c r="N37" s="631"/>
      <c r="O37" s="631"/>
      <c r="P37" s="631"/>
      <c r="Q37" s="631"/>
      <c r="R37" s="631"/>
      <c r="S37" s="631"/>
      <c r="T37" s="632"/>
      <c r="U37" s="632"/>
      <c r="V37" s="633"/>
    </row>
    <row r="38" spans="1:22" ht="23.1" customHeight="1">
      <c r="A38" s="625"/>
      <c r="B38" s="626"/>
      <c r="C38" s="627"/>
      <c r="D38" s="814"/>
      <c r="E38" s="815"/>
      <c r="F38" s="617">
        <f t="shared" si="3"/>
        <v>0</v>
      </c>
      <c r="G38" s="618">
        <f t="shared" si="4"/>
        <v>0</v>
      </c>
      <c r="H38" s="636"/>
      <c r="I38" s="629"/>
      <c r="J38" s="630"/>
      <c r="K38" s="631"/>
      <c r="L38" s="631"/>
      <c r="M38" s="631"/>
      <c r="N38" s="631"/>
      <c r="O38" s="631"/>
      <c r="P38" s="631"/>
      <c r="Q38" s="631"/>
      <c r="R38" s="631"/>
      <c r="S38" s="631"/>
      <c r="T38" s="632"/>
      <c r="U38" s="632"/>
      <c r="V38" s="633"/>
    </row>
    <row r="39" spans="1:22" ht="23.1" customHeight="1">
      <c r="A39" s="625"/>
      <c r="B39" s="626"/>
      <c r="C39" s="627"/>
      <c r="D39" s="814"/>
      <c r="E39" s="815"/>
      <c r="F39" s="617">
        <f t="shared" si="3"/>
        <v>0</v>
      </c>
      <c r="G39" s="618">
        <f t="shared" si="4"/>
        <v>0</v>
      </c>
      <c r="H39" s="636"/>
      <c r="I39" s="629"/>
      <c r="J39" s="630"/>
      <c r="K39" s="631"/>
      <c r="L39" s="631"/>
      <c r="M39" s="631"/>
      <c r="N39" s="631"/>
      <c r="O39" s="631"/>
      <c r="P39" s="631"/>
      <c r="Q39" s="631"/>
      <c r="R39" s="631"/>
      <c r="S39" s="631"/>
      <c r="T39" s="632"/>
      <c r="U39" s="632"/>
      <c r="V39" s="633"/>
    </row>
    <row r="40" spans="1:22" ht="23.1" customHeight="1">
      <c r="A40" s="625"/>
      <c r="B40" s="626"/>
      <c r="C40" s="627"/>
      <c r="D40" s="814"/>
      <c r="E40" s="815"/>
      <c r="F40" s="617">
        <f t="shared" si="3"/>
        <v>0</v>
      </c>
      <c r="G40" s="618">
        <f t="shared" si="4"/>
        <v>0</v>
      </c>
      <c r="H40" s="636"/>
      <c r="I40" s="629"/>
      <c r="J40" s="630"/>
      <c r="K40" s="631"/>
      <c r="L40" s="631"/>
      <c r="M40" s="631"/>
      <c r="N40" s="631"/>
      <c r="O40" s="631"/>
      <c r="P40" s="631"/>
      <c r="Q40" s="631"/>
      <c r="R40" s="631"/>
      <c r="S40" s="631"/>
      <c r="T40" s="632"/>
      <c r="U40" s="632"/>
      <c r="V40" s="633"/>
    </row>
    <row r="41" spans="1:22" ht="23.1" customHeight="1">
      <c r="A41" s="625"/>
      <c r="B41" s="626"/>
      <c r="C41" s="627"/>
      <c r="D41" s="814"/>
      <c r="E41" s="815"/>
      <c r="F41" s="617">
        <f t="shared" si="3"/>
        <v>0</v>
      </c>
      <c r="G41" s="618">
        <f t="shared" si="4"/>
        <v>0</v>
      </c>
      <c r="H41" s="636"/>
      <c r="I41" s="629"/>
      <c r="J41" s="630"/>
      <c r="K41" s="631"/>
      <c r="L41" s="631"/>
      <c r="M41" s="631"/>
      <c r="N41" s="631"/>
      <c r="O41" s="631"/>
      <c r="P41" s="631"/>
      <c r="Q41" s="631"/>
      <c r="R41" s="631"/>
      <c r="S41" s="631"/>
      <c r="T41" s="632"/>
      <c r="U41" s="632"/>
      <c r="V41" s="633"/>
    </row>
    <row r="42" spans="1:22" ht="23.1" customHeight="1">
      <c r="A42" s="625"/>
      <c r="B42" s="626"/>
      <c r="C42" s="627"/>
      <c r="D42" s="814"/>
      <c r="E42" s="815"/>
      <c r="F42" s="617">
        <f t="shared" si="3"/>
        <v>0</v>
      </c>
      <c r="G42" s="618">
        <f t="shared" si="4"/>
        <v>0</v>
      </c>
      <c r="H42" s="636"/>
      <c r="I42" s="629"/>
      <c r="J42" s="630"/>
      <c r="K42" s="631"/>
      <c r="L42" s="631"/>
      <c r="M42" s="631"/>
      <c r="N42" s="631"/>
      <c r="O42" s="631"/>
      <c r="P42" s="631"/>
      <c r="Q42" s="631"/>
      <c r="R42" s="631"/>
      <c r="S42" s="631"/>
      <c r="T42" s="632"/>
      <c r="U42" s="632"/>
      <c r="V42" s="633"/>
    </row>
    <row r="43" spans="1:22" ht="23.1" customHeight="1">
      <c r="A43" s="625"/>
      <c r="B43" s="626"/>
      <c r="C43" s="627"/>
      <c r="D43" s="814"/>
      <c r="E43" s="815"/>
      <c r="F43" s="617">
        <f t="shared" ref="F43:F49" si="5">SUM(H43:I43)</f>
        <v>0</v>
      </c>
      <c r="G43" s="618">
        <f t="shared" ref="G43:G49" si="6">SUM(J43:V43)</f>
        <v>0</v>
      </c>
      <c r="H43" s="636"/>
      <c r="I43" s="629"/>
      <c r="J43" s="630"/>
      <c r="K43" s="631"/>
      <c r="L43" s="631"/>
      <c r="M43" s="631"/>
      <c r="N43" s="631"/>
      <c r="O43" s="631"/>
      <c r="P43" s="631"/>
      <c r="Q43" s="631"/>
      <c r="R43" s="631"/>
      <c r="S43" s="631"/>
      <c r="T43" s="632"/>
      <c r="U43" s="632"/>
      <c r="V43" s="633"/>
    </row>
    <row r="44" spans="1:22" ht="23.1" customHeight="1">
      <c r="A44" s="625"/>
      <c r="B44" s="626"/>
      <c r="C44" s="627"/>
      <c r="D44" s="814"/>
      <c r="E44" s="815"/>
      <c r="F44" s="617">
        <f t="shared" si="5"/>
        <v>0</v>
      </c>
      <c r="G44" s="618">
        <f t="shared" si="6"/>
        <v>0</v>
      </c>
      <c r="H44" s="636"/>
      <c r="I44" s="629"/>
      <c r="J44" s="630"/>
      <c r="K44" s="631"/>
      <c r="L44" s="631"/>
      <c r="M44" s="631"/>
      <c r="N44" s="631"/>
      <c r="O44" s="631"/>
      <c r="P44" s="631"/>
      <c r="Q44" s="631"/>
      <c r="R44" s="631"/>
      <c r="S44" s="631"/>
      <c r="T44" s="632"/>
      <c r="U44" s="632"/>
      <c r="V44" s="633"/>
    </row>
    <row r="45" spans="1:22" ht="23.1" customHeight="1">
      <c r="A45" s="625"/>
      <c r="B45" s="626"/>
      <c r="C45" s="627"/>
      <c r="D45" s="814"/>
      <c r="E45" s="815"/>
      <c r="F45" s="617">
        <f t="shared" si="5"/>
        <v>0</v>
      </c>
      <c r="G45" s="618">
        <f t="shared" si="6"/>
        <v>0</v>
      </c>
      <c r="H45" s="636"/>
      <c r="I45" s="629"/>
      <c r="J45" s="630"/>
      <c r="K45" s="631"/>
      <c r="L45" s="631"/>
      <c r="M45" s="631"/>
      <c r="N45" s="631"/>
      <c r="O45" s="631"/>
      <c r="P45" s="631"/>
      <c r="Q45" s="631"/>
      <c r="R45" s="631"/>
      <c r="S45" s="631"/>
      <c r="T45" s="632"/>
      <c r="U45" s="632"/>
      <c r="V45" s="633"/>
    </row>
    <row r="46" spans="1:22" ht="23.1" customHeight="1">
      <c r="A46" s="625"/>
      <c r="B46" s="626"/>
      <c r="C46" s="627"/>
      <c r="D46" s="814"/>
      <c r="E46" s="815"/>
      <c r="F46" s="617">
        <f t="shared" si="5"/>
        <v>0</v>
      </c>
      <c r="G46" s="618">
        <f t="shared" si="6"/>
        <v>0</v>
      </c>
      <c r="H46" s="636"/>
      <c r="I46" s="629"/>
      <c r="J46" s="630"/>
      <c r="K46" s="631"/>
      <c r="L46" s="631"/>
      <c r="M46" s="631"/>
      <c r="N46" s="631"/>
      <c r="O46" s="631"/>
      <c r="P46" s="631"/>
      <c r="Q46" s="631"/>
      <c r="R46" s="631"/>
      <c r="S46" s="631"/>
      <c r="T46" s="632"/>
      <c r="U46" s="632"/>
      <c r="V46" s="633"/>
    </row>
    <row r="47" spans="1:22" ht="23.1" customHeight="1">
      <c r="A47" s="625"/>
      <c r="B47" s="626"/>
      <c r="C47" s="627"/>
      <c r="D47" s="814"/>
      <c r="E47" s="815"/>
      <c r="F47" s="617">
        <f t="shared" si="5"/>
        <v>0</v>
      </c>
      <c r="G47" s="618">
        <f t="shared" si="6"/>
        <v>0</v>
      </c>
      <c r="H47" s="636"/>
      <c r="I47" s="629"/>
      <c r="J47" s="630"/>
      <c r="K47" s="631"/>
      <c r="L47" s="631"/>
      <c r="M47" s="631"/>
      <c r="N47" s="631"/>
      <c r="O47" s="631"/>
      <c r="P47" s="631"/>
      <c r="Q47" s="631"/>
      <c r="R47" s="631"/>
      <c r="S47" s="631"/>
      <c r="T47" s="632"/>
      <c r="U47" s="632"/>
      <c r="V47" s="633"/>
    </row>
    <row r="48" spans="1:22" ht="23.1" customHeight="1">
      <c r="A48" s="625"/>
      <c r="B48" s="626"/>
      <c r="C48" s="627"/>
      <c r="D48" s="814"/>
      <c r="E48" s="815"/>
      <c r="F48" s="617">
        <f t="shared" si="5"/>
        <v>0</v>
      </c>
      <c r="G48" s="618">
        <f t="shared" si="6"/>
        <v>0</v>
      </c>
      <c r="H48" s="636"/>
      <c r="I48" s="629"/>
      <c r="J48" s="630"/>
      <c r="K48" s="631"/>
      <c r="L48" s="631"/>
      <c r="M48" s="631"/>
      <c r="N48" s="631"/>
      <c r="O48" s="631"/>
      <c r="P48" s="631"/>
      <c r="Q48" s="631"/>
      <c r="R48" s="631"/>
      <c r="S48" s="631"/>
      <c r="T48" s="632"/>
      <c r="U48" s="632"/>
      <c r="V48" s="633"/>
    </row>
    <row r="49" spans="1:22" ht="23.1" customHeight="1" thickBot="1">
      <c r="A49" s="625"/>
      <c r="B49" s="626"/>
      <c r="C49" s="627"/>
      <c r="D49" s="814"/>
      <c r="E49" s="815"/>
      <c r="F49" s="617">
        <f t="shared" si="5"/>
        <v>0</v>
      </c>
      <c r="G49" s="618">
        <f t="shared" si="6"/>
        <v>0</v>
      </c>
      <c r="H49" s="636"/>
      <c r="I49" s="629"/>
      <c r="J49" s="630"/>
      <c r="K49" s="631"/>
      <c r="L49" s="631"/>
      <c r="M49" s="631"/>
      <c r="N49" s="631"/>
      <c r="O49" s="631"/>
      <c r="P49" s="631"/>
      <c r="Q49" s="631"/>
      <c r="R49" s="631"/>
      <c r="S49" s="631"/>
      <c r="T49" s="632"/>
      <c r="U49" s="632"/>
      <c r="V49" s="633"/>
    </row>
    <row r="50" spans="1:22" ht="30" customHeight="1" thickBot="1">
      <c r="A50" s="637"/>
      <c r="B50" s="638"/>
      <c r="C50" s="638"/>
      <c r="D50" s="812" t="s">
        <v>78</v>
      </c>
      <c r="E50" s="813"/>
      <c r="F50" s="639">
        <f t="shared" ref="F50:V50" si="7">SUM(F4:F49)</f>
        <v>0</v>
      </c>
      <c r="G50" s="639">
        <f t="shared" si="7"/>
        <v>0</v>
      </c>
      <c r="H50" s="639">
        <f t="shared" si="7"/>
        <v>0</v>
      </c>
      <c r="I50" s="639">
        <f t="shared" si="7"/>
        <v>0</v>
      </c>
      <c r="J50" s="639">
        <f t="shared" si="7"/>
        <v>0</v>
      </c>
      <c r="K50" s="639">
        <f t="shared" si="7"/>
        <v>0</v>
      </c>
      <c r="L50" s="639">
        <f t="shared" si="7"/>
        <v>0</v>
      </c>
      <c r="M50" s="639">
        <f t="shared" si="7"/>
        <v>0</v>
      </c>
      <c r="N50" s="639">
        <f t="shared" si="7"/>
        <v>0</v>
      </c>
      <c r="O50" s="639">
        <f t="shared" si="7"/>
        <v>0</v>
      </c>
      <c r="P50" s="639">
        <f t="shared" si="7"/>
        <v>0</v>
      </c>
      <c r="Q50" s="639">
        <f t="shared" si="7"/>
        <v>0</v>
      </c>
      <c r="R50" s="640">
        <f t="shared" si="7"/>
        <v>0</v>
      </c>
      <c r="S50" s="640">
        <f t="shared" si="7"/>
        <v>0</v>
      </c>
      <c r="T50" s="640">
        <f t="shared" si="7"/>
        <v>0</v>
      </c>
      <c r="U50" s="640">
        <f t="shared" si="7"/>
        <v>0</v>
      </c>
      <c r="V50" s="641">
        <f t="shared" si="7"/>
        <v>0</v>
      </c>
    </row>
    <row r="51" spans="1:22" ht="30" customHeight="1" thickTop="1" thickBot="1">
      <c r="A51" s="873" t="s">
        <v>79</v>
      </c>
      <c r="B51" s="874"/>
      <c r="C51" s="874"/>
      <c r="D51" s="875"/>
      <c r="E51" s="642">
        <f>'BEGIN HERE'!J3</f>
        <v>0</v>
      </c>
      <c r="F51" s="851" t="s">
        <v>80</v>
      </c>
      <c r="G51" s="852"/>
      <c r="H51" s="810">
        <f>I50+H50</f>
        <v>0</v>
      </c>
      <c r="I51" s="811"/>
      <c r="J51" s="884"/>
      <c r="K51" s="885"/>
      <c r="L51" s="885"/>
      <c r="M51" s="643"/>
      <c r="N51" s="895" t="s">
        <v>81</v>
      </c>
      <c r="O51" s="896"/>
      <c r="P51" s="810">
        <f>SUM(J50:V50)</f>
        <v>0</v>
      </c>
      <c r="Q51" s="811"/>
      <c r="R51" s="644"/>
      <c r="S51" s="644"/>
      <c r="T51" s="644"/>
      <c r="U51" s="644"/>
      <c r="V51" s="645"/>
    </row>
    <row r="52" spans="1:22" ht="30" customHeight="1" thickTop="1" thickBot="1">
      <c r="A52" s="646"/>
      <c r="B52" s="647"/>
      <c r="C52" s="647"/>
      <c r="D52" s="647"/>
      <c r="E52" s="647"/>
      <c r="F52" s="647"/>
      <c r="G52" s="647"/>
      <c r="H52" s="647"/>
      <c r="I52" s="647"/>
      <c r="J52" s="647"/>
      <c r="K52" s="647"/>
      <c r="L52" s="647"/>
      <c r="M52" s="647"/>
      <c r="N52" s="647"/>
      <c r="O52" s="647"/>
      <c r="P52" s="647"/>
      <c r="Q52" s="647"/>
      <c r="R52" s="648"/>
    </row>
    <row r="53" spans="1:22" s="649" customFormat="1" ht="34.5" customHeight="1" thickBot="1">
      <c r="B53" s="650"/>
      <c r="C53" s="650"/>
      <c r="D53" s="650"/>
      <c r="E53" s="863" t="s">
        <v>82</v>
      </c>
      <c r="F53" s="864"/>
      <c r="G53" s="865"/>
      <c r="H53" s="865"/>
      <c r="I53" s="866"/>
      <c r="J53" s="889">
        <f>C2</f>
        <v>0</v>
      </c>
      <c r="K53" s="890"/>
      <c r="L53" s="651">
        <f>'BEGIN HERE'!J7</f>
        <v>0</v>
      </c>
      <c r="M53" s="864" t="s">
        <v>83</v>
      </c>
      <c r="N53" s="864"/>
      <c r="O53" s="864"/>
      <c r="P53" s="870"/>
      <c r="Q53" s="652">
        <f>J53</f>
        <v>0</v>
      </c>
      <c r="R53" s="651">
        <f>L53</f>
        <v>0</v>
      </c>
    </row>
    <row r="54" spans="1:22" s="658" customFormat="1" ht="46.5" customHeight="1" thickBot="1">
      <c r="A54" s="653"/>
      <c r="B54" s="654"/>
      <c r="C54" s="654"/>
      <c r="D54" s="654"/>
      <c r="E54" s="853" t="s">
        <v>84</v>
      </c>
      <c r="F54" s="854"/>
      <c r="G54" s="655"/>
      <c r="H54" s="805" t="s">
        <v>85</v>
      </c>
      <c r="I54" s="806"/>
      <c r="J54" s="882"/>
      <c r="K54" s="883"/>
      <c r="L54" s="607"/>
      <c r="M54" s="867" t="s">
        <v>86</v>
      </c>
      <c r="N54" s="868"/>
      <c r="O54" s="868"/>
      <c r="P54" s="869"/>
      <c r="Q54" s="656"/>
      <c r="R54" s="657"/>
    </row>
    <row r="55" spans="1:22" ht="36.75" customHeight="1" thickBot="1">
      <c r="A55" s="659"/>
      <c r="B55" s="660"/>
      <c r="C55" s="660"/>
      <c r="D55" s="660"/>
      <c r="E55" s="661"/>
      <c r="F55" s="662"/>
      <c r="G55" s="663"/>
      <c r="H55" s="663"/>
      <c r="I55" s="663"/>
      <c r="J55" s="663"/>
      <c r="K55" s="664"/>
      <c r="L55" s="665"/>
      <c r="M55" s="666" t="s">
        <v>87</v>
      </c>
      <c r="N55" s="867" t="s">
        <v>88</v>
      </c>
      <c r="O55" s="961"/>
      <c r="P55" s="962"/>
      <c r="Q55" s="656"/>
      <c r="R55" s="957"/>
      <c r="S55" s="958"/>
      <c r="T55" s="958"/>
      <c r="U55" s="667"/>
    </row>
    <row r="56" spans="1:22" ht="30" customHeight="1" thickBot="1">
      <c r="D56" s="660"/>
      <c r="E56" s="860" t="s">
        <v>358</v>
      </c>
      <c r="F56" s="861"/>
      <c r="G56" s="861"/>
      <c r="H56" s="861"/>
      <c r="I56" s="862"/>
      <c r="J56" s="919">
        <f>'BEGIN HERE'!J15</f>
        <v>0</v>
      </c>
      <c r="K56" s="963"/>
      <c r="L56" s="665"/>
      <c r="M56" s="668" t="s">
        <v>90</v>
      </c>
      <c r="N56" s="843" t="s">
        <v>91</v>
      </c>
      <c r="O56" s="844"/>
      <c r="P56" s="845"/>
      <c r="Q56" s="669"/>
      <c r="R56" s="855" t="s">
        <v>92</v>
      </c>
      <c r="S56" s="856"/>
      <c r="T56" s="857"/>
    </row>
    <row r="57" spans="1:22" ht="35.25" customHeight="1" thickBot="1">
      <c r="A57" s="816"/>
      <c r="B57" s="816"/>
      <c r="C57" s="816"/>
      <c r="D57" s="816"/>
      <c r="E57" s="807" t="s">
        <v>55</v>
      </c>
      <c r="F57" s="808"/>
      <c r="G57" s="809"/>
      <c r="H57" s="807">
        <f>C2</f>
        <v>0</v>
      </c>
      <c r="I57" s="809"/>
      <c r="J57" s="966" t="s">
        <v>93</v>
      </c>
      <c r="K57" s="967"/>
      <c r="L57" s="670"/>
      <c r="M57" s="671" t="s">
        <v>94</v>
      </c>
      <c r="N57" s="672" t="s">
        <v>95</v>
      </c>
      <c r="O57" s="847" t="s">
        <v>96</v>
      </c>
      <c r="P57" s="848"/>
      <c r="Q57" s="671" t="s">
        <v>94</v>
      </c>
      <c r="R57" s="673" t="s">
        <v>95</v>
      </c>
      <c r="S57" s="858" t="s">
        <v>96</v>
      </c>
      <c r="T57" s="859"/>
    </row>
    <row r="58" spans="1:22" ht="24.95" customHeight="1">
      <c r="A58" s="816"/>
      <c r="B58" s="816"/>
      <c r="C58" s="816"/>
      <c r="D58" s="816"/>
      <c r="E58" s="819" t="s">
        <v>64</v>
      </c>
      <c r="F58" s="820"/>
      <c r="G58" s="820"/>
      <c r="H58" s="831">
        <f>H50</f>
        <v>0</v>
      </c>
      <c r="I58" s="831"/>
      <c r="J58" s="991">
        <f>H58</f>
        <v>0</v>
      </c>
      <c r="K58" s="991"/>
      <c r="L58" s="674"/>
      <c r="M58" s="675"/>
      <c r="N58" s="676"/>
      <c r="O58" s="981"/>
      <c r="P58" s="982"/>
      <c r="Q58" s="675"/>
      <c r="R58" s="677"/>
      <c r="S58" s="841"/>
      <c r="T58" s="842"/>
    </row>
    <row r="59" spans="1:22" ht="24.95" customHeight="1" thickBot="1">
      <c r="A59" s="816"/>
      <c r="B59" s="816"/>
      <c r="C59" s="816"/>
      <c r="D59" s="816"/>
      <c r="E59" s="822" t="s">
        <v>65</v>
      </c>
      <c r="F59" s="823"/>
      <c r="G59" s="823"/>
      <c r="H59" s="832">
        <f>I50</f>
        <v>0</v>
      </c>
      <c r="I59" s="832"/>
      <c r="J59" s="832">
        <f>H59</f>
        <v>0</v>
      </c>
      <c r="K59" s="832"/>
      <c r="L59" s="674"/>
      <c r="M59" s="675"/>
      <c r="N59" s="676"/>
      <c r="O59" s="841"/>
      <c r="P59" s="842"/>
      <c r="Q59" s="675"/>
      <c r="R59" s="677"/>
      <c r="S59" s="841"/>
      <c r="T59" s="842"/>
    </row>
    <row r="60" spans="1:22" ht="30.75" customHeight="1" thickBot="1">
      <c r="B60" s="660"/>
      <c r="C60" s="660"/>
      <c r="D60" s="660"/>
      <c r="E60" s="826" t="s">
        <v>97</v>
      </c>
      <c r="F60" s="827"/>
      <c r="G60" s="828"/>
      <c r="H60" s="829">
        <f>SUM(H58:H59)</f>
        <v>0</v>
      </c>
      <c r="I60" s="830"/>
      <c r="J60" s="964">
        <f>SUM(J58:J59)</f>
        <v>0</v>
      </c>
      <c r="K60" s="965"/>
      <c r="L60" s="674"/>
      <c r="M60" s="675"/>
      <c r="N60" s="676"/>
      <c r="O60" s="841"/>
      <c r="P60" s="842"/>
      <c r="Q60" s="675"/>
      <c r="R60" s="677"/>
      <c r="S60" s="841"/>
      <c r="T60" s="842"/>
    </row>
    <row r="61" spans="1:22" ht="24.95" customHeight="1" thickBot="1">
      <c r="A61" s="816"/>
      <c r="B61" s="816"/>
      <c r="C61" s="816"/>
      <c r="D61" s="816"/>
      <c r="E61" s="807" t="s">
        <v>56</v>
      </c>
      <c r="F61" s="808"/>
      <c r="G61" s="809"/>
      <c r="H61" s="824">
        <f>C2</f>
        <v>0</v>
      </c>
      <c r="I61" s="825"/>
      <c r="J61" s="824" t="s">
        <v>93</v>
      </c>
      <c r="K61" s="846"/>
      <c r="L61" s="678"/>
      <c r="M61" s="675"/>
      <c r="N61" s="676"/>
      <c r="O61" s="841"/>
      <c r="P61" s="842"/>
      <c r="Q61" s="675"/>
      <c r="R61" s="677"/>
      <c r="S61" s="841"/>
      <c r="T61" s="842"/>
    </row>
    <row r="62" spans="1:22" ht="24.95" customHeight="1">
      <c r="E62" s="819" t="str">
        <f>J3</f>
        <v>CUPE Per Capita</v>
      </c>
      <c r="F62" s="820"/>
      <c r="G62" s="820"/>
      <c r="H62" s="831">
        <f>J50</f>
        <v>0</v>
      </c>
      <c r="I62" s="831"/>
      <c r="J62" s="831">
        <f>H62</f>
        <v>0</v>
      </c>
      <c r="K62" s="831"/>
      <c r="L62" s="674"/>
      <c r="M62" s="675"/>
      <c r="N62" s="676"/>
      <c r="O62" s="841"/>
      <c r="P62" s="842"/>
      <c r="Q62" s="675"/>
      <c r="R62" s="677"/>
      <c r="S62" s="841"/>
      <c r="T62" s="842"/>
    </row>
    <row r="63" spans="1:22" ht="24.95" customHeight="1">
      <c r="E63" s="817" t="str">
        <f>K3</f>
        <v>Affiliation Fees</v>
      </c>
      <c r="F63" s="818"/>
      <c r="G63" s="818"/>
      <c r="H63" s="821">
        <f>K50</f>
        <v>0</v>
      </c>
      <c r="I63" s="821"/>
      <c r="J63" s="821">
        <f t="shared" ref="J63:J74" si="8">H63</f>
        <v>0</v>
      </c>
      <c r="K63" s="821"/>
      <c r="L63" s="674"/>
      <c r="M63" s="675"/>
      <c r="N63" s="676"/>
      <c r="O63" s="841"/>
      <c r="P63" s="842"/>
      <c r="Q63" s="675"/>
      <c r="R63" s="677"/>
      <c r="S63" s="841"/>
      <c r="T63" s="842"/>
    </row>
    <row r="64" spans="1:22" ht="24.95" customHeight="1">
      <c r="E64" s="817" t="str">
        <f>L3</f>
        <v>Salaries</v>
      </c>
      <c r="F64" s="818"/>
      <c r="G64" s="818"/>
      <c r="H64" s="821">
        <f>L50</f>
        <v>0</v>
      </c>
      <c r="I64" s="821"/>
      <c r="J64" s="821">
        <f t="shared" si="8"/>
        <v>0</v>
      </c>
      <c r="K64" s="821"/>
      <c r="L64" s="674"/>
      <c r="M64" s="675"/>
      <c r="N64" s="676"/>
      <c r="O64" s="841"/>
      <c r="P64" s="842"/>
      <c r="Q64" s="675"/>
      <c r="R64" s="677"/>
      <c r="S64" s="841"/>
      <c r="T64" s="842"/>
    </row>
    <row r="65" spans="1:20" ht="24.95" customHeight="1">
      <c r="E65" s="817" t="str">
        <f>M3</f>
        <v>Operating Expenses</v>
      </c>
      <c r="F65" s="818"/>
      <c r="G65" s="818"/>
      <c r="H65" s="821">
        <f>M50</f>
        <v>0</v>
      </c>
      <c r="I65" s="821"/>
      <c r="J65" s="821">
        <f t="shared" si="8"/>
        <v>0</v>
      </c>
      <c r="K65" s="821"/>
      <c r="L65" s="674"/>
      <c r="M65" s="675"/>
      <c r="N65" s="676"/>
      <c r="O65" s="841"/>
      <c r="P65" s="842"/>
      <c r="Q65" s="675"/>
      <c r="R65" s="677"/>
      <c r="S65" s="841"/>
      <c r="T65" s="842"/>
    </row>
    <row r="66" spans="1:20" ht="24.95" customHeight="1">
      <c r="E66" s="817" t="str">
        <f>N3</f>
        <v>Special Purchases</v>
      </c>
      <c r="F66" s="818"/>
      <c r="G66" s="818"/>
      <c r="H66" s="821">
        <f>N50</f>
        <v>0</v>
      </c>
      <c r="I66" s="821"/>
      <c r="J66" s="821">
        <f t="shared" si="8"/>
        <v>0</v>
      </c>
      <c r="K66" s="821"/>
      <c r="L66" s="674"/>
      <c r="M66" s="675"/>
      <c r="N66" s="676"/>
      <c r="O66" s="841"/>
      <c r="P66" s="842"/>
      <c r="Q66" s="675"/>
      <c r="R66" s="677"/>
      <c r="S66" s="841"/>
      <c r="T66" s="842"/>
    </row>
    <row r="67" spans="1:20" ht="24.95" customHeight="1">
      <c r="E67" s="817" t="str">
        <f>O3</f>
        <v>Executive Expenses</v>
      </c>
      <c r="F67" s="818"/>
      <c r="G67" s="818"/>
      <c r="H67" s="821">
        <f>O50</f>
        <v>0</v>
      </c>
      <c r="I67" s="821"/>
      <c r="J67" s="821">
        <f t="shared" si="8"/>
        <v>0</v>
      </c>
      <c r="K67" s="821"/>
      <c r="L67" s="674"/>
      <c r="M67" s="675"/>
      <c r="N67" s="676"/>
      <c r="O67" s="841"/>
      <c r="P67" s="842"/>
      <c r="Q67" s="675"/>
      <c r="R67" s="677"/>
      <c r="S67" s="841"/>
      <c r="T67" s="842"/>
    </row>
    <row r="68" spans="1:20" ht="24.95" customHeight="1">
      <c r="E68" s="817" t="str">
        <f>P3</f>
        <v>Bargaining Expenses</v>
      </c>
      <c r="F68" s="818"/>
      <c r="G68" s="818"/>
      <c r="H68" s="821">
        <f>P50</f>
        <v>0</v>
      </c>
      <c r="I68" s="821"/>
      <c r="J68" s="821">
        <f t="shared" si="8"/>
        <v>0</v>
      </c>
      <c r="K68" s="821"/>
      <c r="L68" s="674"/>
      <c r="M68" s="675"/>
      <c r="N68" s="676"/>
      <c r="O68" s="841"/>
      <c r="P68" s="842"/>
      <c r="Q68" s="675"/>
      <c r="R68" s="677"/>
      <c r="S68" s="841"/>
      <c r="T68" s="842"/>
    </row>
    <row r="69" spans="1:20" ht="24.95" customHeight="1">
      <c r="E69" s="817" t="str">
        <f>Q3</f>
        <v>Grievances/ Arbitration</v>
      </c>
      <c r="F69" s="818"/>
      <c r="G69" s="818"/>
      <c r="H69" s="821">
        <f>Q50</f>
        <v>0</v>
      </c>
      <c r="I69" s="821"/>
      <c r="J69" s="821">
        <f t="shared" si="8"/>
        <v>0</v>
      </c>
      <c r="K69" s="821"/>
      <c r="L69" s="674"/>
      <c r="M69" s="675"/>
      <c r="N69" s="676"/>
      <c r="O69" s="841"/>
      <c r="P69" s="842"/>
      <c r="Q69" s="675"/>
      <c r="R69" s="677"/>
      <c r="S69" s="841"/>
      <c r="T69" s="842"/>
    </row>
    <row r="70" spans="1:20" ht="24.95" customHeight="1">
      <c r="E70" s="817" t="str">
        <f>R3</f>
        <v>Committee Expenses</v>
      </c>
      <c r="F70" s="818"/>
      <c r="G70" s="818"/>
      <c r="H70" s="821">
        <f>R50</f>
        <v>0</v>
      </c>
      <c r="I70" s="821"/>
      <c r="J70" s="821">
        <f t="shared" si="8"/>
        <v>0</v>
      </c>
      <c r="K70" s="821"/>
      <c r="L70" s="674"/>
      <c r="M70" s="675"/>
      <c r="N70" s="676"/>
      <c r="O70" s="841"/>
      <c r="P70" s="842"/>
      <c r="Q70" s="675"/>
      <c r="R70" s="677"/>
      <c r="S70" s="841"/>
      <c r="T70" s="842"/>
    </row>
    <row r="71" spans="1:20" ht="24.95" customHeight="1">
      <c r="E71" s="817" t="str">
        <f>S3</f>
        <v>Conventions/ Conferences</v>
      </c>
      <c r="F71" s="818"/>
      <c r="G71" s="818"/>
      <c r="H71" s="821">
        <f>S50</f>
        <v>0</v>
      </c>
      <c r="I71" s="821"/>
      <c r="J71" s="821">
        <f t="shared" si="8"/>
        <v>0</v>
      </c>
      <c r="K71" s="821"/>
      <c r="L71" s="674"/>
      <c r="M71" s="675"/>
      <c r="N71" s="676"/>
      <c r="O71" s="841"/>
      <c r="P71" s="842"/>
      <c r="Q71" s="675"/>
      <c r="R71" s="677"/>
      <c r="S71" s="841"/>
      <c r="T71" s="842"/>
    </row>
    <row r="72" spans="1:20" ht="24.95" customHeight="1">
      <c r="E72" s="817" t="str">
        <f>T3</f>
        <v>Education</v>
      </c>
      <c r="F72" s="818"/>
      <c r="G72" s="818"/>
      <c r="H72" s="821">
        <f>T50</f>
        <v>0</v>
      </c>
      <c r="I72" s="821"/>
      <c r="J72" s="821">
        <f t="shared" si="8"/>
        <v>0</v>
      </c>
      <c r="K72" s="821"/>
      <c r="L72" s="674"/>
      <c r="M72" s="675"/>
      <c r="N72" s="676"/>
      <c r="O72" s="841"/>
      <c r="P72" s="842"/>
      <c r="Q72" s="675"/>
      <c r="R72" s="677"/>
      <c r="S72" s="841"/>
      <c r="T72" s="842"/>
    </row>
    <row r="73" spans="1:20" ht="29.25" customHeight="1">
      <c r="E73" s="817" t="str">
        <f>U3</f>
        <v>Contributions/ Donations</v>
      </c>
      <c r="F73" s="818"/>
      <c r="G73" s="818"/>
      <c r="H73" s="821">
        <f>U50</f>
        <v>0</v>
      </c>
      <c r="I73" s="821"/>
      <c r="J73" s="821">
        <f t="shared" si="8"/>
        <v>0</v>
      </c>
      <c r="K73" s="821"/>
      <c r="L73" s="674"/>
      <c r="M73" s="675"/>
      <c r="N73" s="676"/>
      <c r="O73" s="841"/>
      <c r="P73" s="842"/>
      <c r="Q73" s="675"/>
      <c r="R73" s="677"/>
      <c r="S73" s="841"/>
      <c r="T73" s="842"/>
    </row>
    <row r="74" spans="1:20" ht="24.75" customHeight="1" thickBot="1">
      <c r="E74" s="822" t="str">
        <f>V3</f>
        <v>Other</v>
      </c>
      <c r="F74" s="823"/>
      <c r="G74" s="823"/>
      <c r="H74" s="832">
        <f>V50</f>
        <v>0</v>
      </c>
      <c r="I74" s="832"/>
      <c r="J74" s="832">
        <f t="shared" si="8"/>
        <v>0</v>
      </c>
      <c r="K74" s="832"/>
      <c r="L74" s="674"/>
      <c r="M74" s="675"/>
      <c r="N74" s="676"/>
      <c r="O74" s="841"/>
      <c r="P74" s="842"/>
      <c r="Q74" s="675"/>
      <c r="R74" s="677"/>
      <c r="S74" s="841"/>
      <c r="T74" s="842"/>
    </row>
    <row r="75" spans="1:20" ht="24.75" customHeight="1" thickBot="1">
      <c r="B75" s="679"/>
      <c r="C75" s="679"/>
      <c r="D75" s="679"/>
      <c r="E75" s="916" t="s">
        <v>13</v>
      </c>
      <c r="F75" s="917"/>
      <c r="G75" s="918"/>
      <c r="H75" s="948">
        <f>SUM(H62:H74)</f>
        <v>0</v>
      </c>
      <c r="I75" s="949"/>
      <c r="J75" s="948">
        <f>SUM(J62:J74)</f>
        <v>0</v>
      </c>
      <c r="K75" s="970"/>
      <c r="L75" s="674"/>
      <c r="M75" s="675"/>
      <c r="N75" s="676"/>
      <c r="O75" s="841"/>
      <c r="P75" s="842"/>
      <c r="Q75" s="675"/>
      <c r="R75" s="677"/>
      <c r="S75" s="841"/>
      <c r="T75" s="842"/>
    </row>
    <row r="76" spans="1:20" ht="24.75" customHeight="1" thickBot="1">
      <c r="B76" s="679"/>
      <c r="C76" s="679"/>
      <c r="D76" s="679"/>
      <c r="E76" s="901" t="s">
        <v>15</v>
      </c>
      <c r="F76" s="902"/>
      <c r="G76" s="903"/>
      <c r="H76" s="985">
        <f>H60-H75</f>
        <v>0</v>
      </c>
      <c r="I76" s="986"/>
      <c r="J76" s="968"/>
      <c r="K76" s="969"/>
      <c r="L76" s="680"/>
      <c r="M76" s="675"/>
      <c r="N76" s="676"/>
      <c r="O76" s="841"/>
      <c r="P76" s="842"/>
      <c r="Q76" s="675"/>
      <c r="R76" s="677"/>
      <c r="S76" s="841"/>
      <c r="T76" s="842"/>
    </row>
    <row r="77" spans="1:20" ht="24.75" customHeight="1" thickBot="1">
      <c r="B77" s="679"/>
      <c r="C77" s="679"/>
      <c r="D77" s="679"/>
      <c r="E77" s="910" t="s">
        <v>17</v>
      </c>
      <c r="F77" s="911"/>
      <c r="G77" s="911"/>
      <c r="H77" s="911"/>
      <c r="I77" s="912"/>
      <c r="J77" s="919">
        <f>J56+H76</f>
        <v>0</v>
      </c>
      <c r="K77" s="920"/>
      <c r="L77" s="674"/>
      <c r="M77" s="675"/>
      <c r="N77" s="681"/>
      <c r="O77" s="992"/>
      <c r="P77" s="993"/>
      <c r="Q77" s="675"/>
      <c r="R77" s="682"/>
      <c r="S77" s="836"/>
      <c r="T77" s="837"/>
    </row>
    <row r="78" spans="1:20" ht="24.75" customHeight="1" thickBot="1">
      <c r="A78" s="683"/>
      <c r="B78" s="684"/>
      <c r="C78" s="684"/>
      <c r="D78" s="684"/>
      <c r="E78" s="685"/>
      <c r="F78" s="685"/>
      <c r="G78" s="685"/>
      <c r="H78" s="685"/>
      <c r="I78" s="685"/>
      <c r="J78" s="685"/>
      <c r="K78" s="685"/>
      <c r="M78" s="675"/>
      <c r="N78" s="681"/>
      <c r="O78" s="934"/>
      <c r="P78" s="935"/>
      <c r="Q78" s="675"/>
      <c r="R78" s="682"/>
      <c r="S78" s="838"/>
      <c r="T78" s="837"/>
    </row>
    <row r="79" spans="1:20" ht="30" customHeight="1">
      <c r="B79" s="679"/>
      <c r="C79" s="679"/>
      <c r="D79" s="679"/>
      <c r="E79" s="454"/>
      <c r="F79" s="455"/>
      <c r="G79" s="455"/>
      <c r="H79" s="455"/>
      <c r="I79" s="455"/>
      <c r="J79" s="455"/>
      <c r="K79" s="686"/>
      <c r="M79" s="675"/>
      <c r="N79" s="681"/>
      <c r="O79" s="992"/>
      <c r="P79" s="993"/>
      <c r="Q79" s="675"/>
      <c r="R79" s="682"/>
      <c r="S79" s="836"/>
      <c r="T79" s="837"/>
    </row>
    <row r="80" spans="1:20" ht="30" customHeight="1">
      <c r="E80" s="944" t="s">
        <v>22</v>
      </c>
      <c r="F80" s="945"/>
      <c r="G80" s="945"/>
      <c r="H80" s="945"/>
      <c r="I80" s="945"/>
      <c r="J80" s="946"/>
      <c r="K80" s="947"/>
      <c r="M80" s="675"/>
      <c r="N80" s="681"/>
      <c r="O80" s="934"/>
      <c r="P80" s="935"/>
      <c r="Q80" s="675"/>
      <c r="R80" s="682"/>
      <c r="S80" s="836"/>
      <c r="T80" s="837"/>
    </row>
    <row r="81" spans="1:21" ht="24.75" customHeight="1">
      <c r="E81" s="687"/>
      <c r="K81" s="688"/>
      <c r="M81" s="675"/>
      <c r="N81" s="681"/>
      <c r="O81" s="934"/>
      <c r="P81" s="935"/>
      <c r="Q81" s="675"/>
      <c r="R81" s="682"/>
      <c r="S81" s="838"/>
      <c r="T81" s="837"/>
    </row>
    <row r="82" spans="1:21" ht="24.75" customHeight="1" thickBot="1">
      <c r="E82" s="971" t="s">
        <v>25</v>
      </c>
      <c r="F82" s="972"/>
      <c r="G82" s="972"/>
      <c r="H82" s="972"/>
      <c r="I82" s="972"/>
      <c r="J82" s="461"/>
      <c r="K82" s="689"/>
      <c r="L82" s="690"/>
      <c r="M82" s="675"/>
      <c r="N82" s="681"/>
      <c r="O82" s="934"/>
      <c r="P82" s="935"/>
      <c r="Q82" s="675"/>
      <c r="R82" s="682"/>
      <c r="S82" s="838"/>
      <c r="T82" s="837"/>
    </row>
    <row r="83" spans="1:21" ht="24.75" customHeight="1">
      <c r="A83" s="994" t="s">
        <v>98</v>
      </c>
      <c r="B83" s="995"/>
      <c r="C83" s="995"/>
      <c r="D83" s="995"/>
      <c r="E83" s="996"/>
      <c r="F83" s="996"/>
      <c r="G83" s="996"/>
      <c r="H83" s="996"/>
      <c r="I83" s="996"/>
      <c r="J83" s="996"/>
      <c r="K83" s="996"/>
      <c r="L83" s="997"/>
      <c r="M83" s="675"/>
      <c r="N83" s="681"/>
      <c r="O83" s="838"/>
      <c r="P83" s="837"/>
      <c r="Q83" s="675"/>
      <c r="R83" s="682"/>
      <c r="S83" s="838"/>
      <c r="T83" s="837"/>
    </row>
    <row r="84" spans="1:21" ht="24.75" customHeight="1">
      <c r="A84" s="973" t="s">
        <v>99</v>
      </c>
      <c r="B84" s="974"/>
      <c r="C84" s="974"/>
      <c r="D84" s="974"/>
      <c r="E84" s="955"/>
      <c r="F84" s="953" t="s">
        <v>100</v>
      </c>
      <c r="G84" s="953" t="s">
        <v>101</v>
      </c>
      <c r="H84" s="953" t="s">
        <v>102</v>
      </c>
      <c r="I84" s="925" t="s">
        <v>103</v>
      </c>
      <c r="J84" s="955"/>
      <c r="K84" s="925" t="s">
        <v>104</v>
      </c>
      <c r="L84" s="926"/>
      <c r="M84" s="675"/>
      <c r="N84" s="681"/>
      <c r="O84" s="934"/>
      <c r="P84" s="935"/>
      <c r="Q84" s="675"/>
      <c r="R84" s="682"/>
      <c r="S84" s="838"/>
      <c r="T84" s="837"/>
    </row>
    <row r="85" spans="1:21" ht="24.75" customHeight="1" thickBot="1">
      <c r="A85" s="975"/>
      <c r="B85" s="976"/>
      <c r="C85" s="976"/>
      <c r="D85" s="976"/>
      <c r="E85" s="956"/>
      <c r="F85" s="954"/>
      <c r="G85" s="954"/>
      <c r="H85" s="954"/>
      <c r="I85" s="927"/>
      <c r="J85" s="956"/>
      <c r="K85" s="927"/>
      <c r="L85" s="928"/>
      <c r="M85" s="675"/>
      <c r="N85" s="681"/>
      <c r="O85" s="934"/>
      <c r="P85" s="935"/>
      <c r="Q85" s="675"/>
      <c r="R85" s="682"/>
      <c r="S85" s="838"/>
      <c r="T85" s="837"/>
    </row>
    <row r="86" spans="1:21" ht="22.5" customHeight="1" thickBot="1">
      <c r="A86" s="950"/>
      <c r="B86" s="951"/>
      <c r="C86" s="951"/>
      <c r="D86" s="951"/>
      <c r="E86" s="952"/>
      <c r="F86" s="691"/>
      <c r="G86" s="692"/>
      <c r="H86" s="693"/>
      <c r="I86" s="899"/>
      <c r="J86" s="900"/>
      <c r="K86" s="929">
        <f>+F86+I86</f>
        <v>0</v>
      </c>
      <c r="L86" s="930"/>
      <c r="M86" s="675"/>
      <c r="N86" s="694"/>
      <c r="O86" s="983"/>
      <c r="P86" s="984"/>
      <c r="Q86" s="675"/>
      <c r="R86" s="695"/>
      <c r="S86" s="839"/>
      <c r="T86" s="840"/>
    </row>
    <row r="87" spans="1:21" ht="22.5" customHeight="1" thickBot="1">
      <c r="A87" s="913"/>
      <c r="B87" s="914"/>
      <c r="C87" s="914"/>
      <c r="D87" s="914"/>
      <c r="E87" s="915"/>
      <c r="F87" s="696"/>
      <c r="G87" s="697"/>
      <c r="H87" s="698"/>
      <c r="I87" s="923"/>
      <c r="J87" s="924"/>
      <c r="K87" s="988">
        <f t="shared" ref="K87:K92" si="9">F87+I87</f>
        <v>0</v>
      </c>
      <c r="L87" s="922"/>
      <c r="M87" s="699"/>
      <c r="N87" s="833" t="s">
        <v>105</v>
      </c>
      <c r="O87" s="834"/>
      <c r="P87" s="835"/>
      <c r="Q87" s="700">
        <f>SUM(O58:P86)+U87</f>
        <v>0</v>
      </c>
      <c r="R87" s="833" t="s">
        <v>106</v>
      </c>
      <c r="S87" s="834"/>
      <c r="T87" s="835"/>
      <c r="U87" s="701">
        <f>SUM(S58:T86)</f>
        <v>0</v>
      </c>
    </row>
    <row r="88" spans="1:21" ht="22.5" customHeight="1" thickBot="1">
      <c r="A88" s="913"/>
      <c r="B88" s="914"/>
      <c r="C88" s="914"/>
      <c r="D88" s="914"/>
      <c r="E88" s="915"/>
      <c r="F88" s="696"/>
      <c r="G88" s="697"/>
      <c r="H88" s="698"/>
      <c r="I88" s="989"/>
      <c r="J88" s="990"/>
      <c r="K88" s="921">
        <f t="shared" si="9"/>
        <v>0</v>
      </c>
      <c r="L88" s="922"/>
      <c r="M88" s="702"/>
      <c r="N88" s="936" t="s">
        <v>107</v>
      </c>
      <c r="O88" s="937"/>
      <c r="P88" s="938"/>
      <c r="Q88" s="703">
        <f>Q54+Q55-Q87</f>
        <v>0</v>
      </c>
    </row>
    <row r="89" spans="1:21" ht="23.25" customHeight="1">
      <c r="A89" s="913"/>
      <c r="B89" s="914"/>
      <c r="C89" s="914"/>
      <c r="D89" s="914"/>
      <c r="E89" s="915"/>
      <c r="F89" s="696"/>
      <c r="G89" s="704"/>
      <c r="H89" s="698"/>
      <c r="I89" s="923"/>
      <c r="J89" s="924"/>
      <c r="K89" s="921">
        <f t="shared" si="9"/>
        <v>0</v>
      </c>
      <c r="L89" s="922"/>
      <c r="M89" s="705"/>
      <c r="N89" s="998" t="s">
        <v>108</v>
      </c>
      <c r="O89" s="999"/>
      <c r="P89" s="999"/>
      <c r="Q89" s="909"/>
    </row>
    <row r="90" spans="1:21" ht="22.5" customHeight="1">
      <c r="A90" s="913"/>
      <c r="B90" s="914"/>
      <c r="C90" s="914"/>
      <c r="D90" s="914"/>
      <c r="E90" s="915"/>
      <c r="F90" s="696"/>
      <c r="G90" s="704"/>
      <c r="H90" s="698"/>
      <c r="I90" s="923"/>
      <c r="J90" s="924"/>
      <c r="K90" s="921">
        <f t="shared" si="9"/>
        <v>0</v>
      </c>
      <c r="L90" s="922"/>
      <c r="M90" s="705"/>
      <c r="N90" s="908"/>
      <c r="O90" s="1000"/>
      <c r="P90" s="1000"/>
      <c r="Q90" s="1001"/>
    </row>
    <row r="91" spans="1:21" ht="23.25" customHeight="1" thickBot="1">
      <c r="A91" s="913"/>
      <c r="B91" s="914"/>
      <c r="C91" s="914"/>
      <c r="D91" s="914"/>
      <c r="E91" s="915"/>
      <c r="F91" s="696"/>
      <c r="G91" s="704"/>
      <c r="H91" s="698"/>
      <c r="I91" s="923"/>
      <c r="J91" s="924"/>
      <c r="K91" s="921">
        <f t="shared" si="9"/>
        <v>0</v>
      </c>
      <c r="L91" s="922"/>
      <c r="M91" s="706"/>
      <c r="N91" s="1002"/>
      <c r="O91" s="1003"/>
      <c r="P91" s="1003"/>
      <c r="Q91" s="1001"/>
    </row>
    <row r="92" spans="1:21" ht="22.5" customHeight="1">
      <c r="A92" s="913"/>
      <c r="B92" s="914"/>
      <c r="C92" s="914"/>
      <c r="D92" s="914"/>
      <c r="E92" s="915"/>
      <c r="F92" s="696"/>
      <c r="G92" s="704"/>
      <c r="H92" s="698"/>
      <c r="I92" s="923"/>
      <c r="J92" s="924"/>
      <c r="K92" s="921">
        <f t="shared" si="9"/>
        <v>0</v>
      </c>
      <c r="L92" s="922"/>
      <c r="M92" s="707"/>
      <c r="N92" s="939" t="s">
        <v>109</v>
      </c>
      <c r="O92" s="940"/>
      <c r="P92" s="940"/>
      <c r="Q92" s="959">
        <f>J77-Q88</f>
        <v>0</v>
      </c>
    </row>
    <row r="93" spans="1:21" ht="22.5" customHeight="1" thickBot="1">
      <c r="A93" s="931" t="s">
        <v>110</v>
      </c>
      <c r="B93" s="932"/>
      <c r="C93" s="932"/>
      <c r="D93" s="932"/>
      <c r="E93" s="933"/>
      <c r="F93" s="708">
        <f>SUM(F86:F92)</f>
        <v>0</v>
      </c>
      <c r="G93" s="709"/>
      <c r="H93" s="710"/>
      <c r="I93" s="979">
        <f>SUM(I86:J92)</f>
        <v>0</v>
      </c>
      <c r="J93" s="980"/>
      <c r="K93" s="979">
        <f>SUM(K86:L92)</f>
        <v>0</v>
      </c>
      <c r="L93" s="987"/>
      <c r="M93" s="699"/>
      <c r="N93" s="941" t="s">
        <v>111</v>
      </c>
      <c r="O93" s="942"/>
      <c r="P93" s="942"/>
      <c r="Q93" s="960"/>
    </row>
    <row r="94" spans="1:21" ht="12.75" customHeight="1">
      <c r="A94" s="611"/>
    </row>
    <row r="95" spans="1:21">
      <c r="I95" s="711"/>
    </row>
    <row r="96" spans="1:21">
      <c r="I96" s="711"/>
      <c r="J96" s="711"/>
      <c r="N96" s="943"/>
      <c r="O96" s="943"/>
      <c r="P96" s="943"/>
    </row>
    <row r="97" spans="2:10">
      <c r="I97" s="711"/>
    </row>
    <row r="98" spans="2:10">
      <c r="I98" s="711"/>
    </row>
    <row r="99" spans="2:10">
      <c r="I99" s="711"/>
      <c r="J99" s="711"/>
    </row>
    <row r="101" spans="2:10" ht="15">
      <c r="I101" s="712"/>
    </row>
    <row r="102" spans="2:10" ht="15">
      <c r="B102" s="713"/>
      <c r="C102" s="713"/>
      <c r="D102" s="713"/>
      <c r="E102" s="713"/>
      <c r="F102" s="713"/>
      <c r="G102" s="713"/>
      <c r="H102" s="713"/>
      <c r="I102" s="713"/>
    </row>
    <row r="103" spans="2:10" ht="15">
      <c r="B103" s="713"/>
      <c r="C103" s="713"/>
      <c r="D103" s="713"/>
      <c r="E103" s="713"/>
      <c r="F103" s="713"/>
      <c r="G103" s="713"/>
      <c r="H103" s="713"/>
      <c r="I103" s="713"/>
    </row>
    <row r="104" spans="2:10" ht="15">
      <c r="B104" s="713"/>
      <c r="C104" s="713"/>
      <c r="D104" s="713"/>
      <c r="E104" s="713"/>
      <c r="F104" s="713"/>
      <c r="G104" s="713"/>
      <c r="H104" s="713"/>
      <c r="I104" s="713"/>
    </row>
  </sheetData>
  <sheetProtection algorithmName="SHA-512" hashValue="+0KI9uzKmUbd6wHkYgYDjfvNHcFJm9JHgeYwzaUtDAU2KuRZpuYZrf3Nm5bL7IgyiF1+8d4F+qTGt7vJi7K+Ew==" saltValue="W6GzOaIOGpzYSLXsTF3NbA==" spinCount="100000" sheet="1" formatCells="0" formatColumns="0" formatRows="0" insertColumns="0" insertRows="0" insertHyperlinks="0" deleteRows="0"/>
  <mergeCells count="241">
    <mergeCell ref="F1:G1"/>
    <mergeCell ref="I93:J93"/>
    <mergeCell ref="O58:P58"/>
    <mergeCell ref="O86:P86"/>
    <mergeCell ref="H69:I69"/>
    <mergeCell ref="H74:I74"/>
    <mergeCell ref="H76:I76"/>
    <mergeCell ref="O85:P85"/>
    <mergeCell ref="K93:L93"/>
    <mergeCell ref="J72:K72"/>
    <mergeCell ref="K87:L87"/>
    <mergeCell ref="K88:L88"/>
    <mergeCell ref="I88:J88"/>
    <mergeCell ref="O83:P83"/>
    <mergeCell ref="O78:P78"/>
    <mergeCell ref="J58:K58"/>
    <mergeCell ref="O65:P65"/>
    <mergeCell ref="O60:P60"/>
    <mergeCell ref="O76:P76"/>
    <mergeCell ref="O77:P77"/>
    <mergeCell ref="O79:P79"/>
    <mergeCell ref="O82:P82"/>
    <mergeCell ref="A83:L83"/>
    <mergeCell ref="N89:Q91"/>
    <mergeCell ref="R55:T55"/>
    <mergeCell ref="Q92:Q93"/>
    <mergeCell ref="H58:I58"/>
    <mergeCell ref="H71:I71"/>
    <mergeCell ref="O59:P59"/>
    <mergeCell ref="O80:P80"/>
    <mergeCell ref="K91:L91"/>
    <mergeCell ref="N55:P55"/>
    <mergeCell ref="J56:K56"/>
    <mergeCell ref="J70:K70"/>
    <mergeCell ref="J60:K60"/>
    <mergeCell ref="O64:P64"/>
    <mergeCell ref="J57:K57"/>
    <mergeCell ref="J67:K67"/>
    <mergeCell ref="J76:K76"/>
    <mergeCell ref="J75:K75"/>
    <mergeCell ref="H57:I57"/>
    <mergeCell ref="J68:K68"/>
    <mergeCell ref="E82:I82"/>
    <mergeCell ref="O71:P71"/>
    <mergeCell ref="K90:L90"/>
    <mergeCell ref="J59:K59"/>
    <mergeCell ref="J69:K69"/>
    <mergeCell ref="A84:E85"/>
    <mergeCell ref="N96:P96"/>
    <mergeCell ref="O73:P73"/>
    <mergeCell ref="O74:P74"/>
    <mergeCell ref="O75:P75"/>
    <mergeCell ref="O62:P62"/>
    <mergeCell ref="O63:P63"/>
    <mergeCell ref="K92:L92"/>
    <mergeCell ref="J71:K71"/>
    <mergeCell ref="H66:I66"/>
    <mergeCell ref="E80:I80"/>
    <mergeCell ref="J80:K80"/>
    <mergeCell ref="E72:G72"/>
    <mergeCell ref="I89:J89"/>
    <mergeCell ref="O68:P68"/>
    <mergeCell ref="H75:I75"/>
    <mergeCell ref="O69:P69"/>
    <mergeCell ref="O70:P70"/>
    <mergeCell ref="J74:K74"/>
    <mergeCell ref="H73:I73"/>
    <mergeCell ref="A86:E86"/>
    <mergeCell ref="G84:G85"/>
    <mergeCell ref="H84:H85"/>
    <mergeCell ref="I84:J85"/>
    <mergeCell ref="F84:F85"/>
    <mergeCell ref="K89:L89"/>
    <mergeCell ref="I87:J87"/>
    <mergeCell ref="K84:L85"/>
    <mergeCell ref="K86:L86"/>
    <mergeCell ref="A92:E92"/>
    <mergeCell ref="A93:E93"/>
    <mergeCell ref="O81:P81"/>
    <mergeCell ref="N88:P88"/>
    <mergeCell ref="O84:P84"/>
    <mergeCell ref="I92:J92"/>
    <mergeCell ref="A88:E88"/>
    <mergeCell ref="A91:E91"/>
    <mergeCell ref="I91:J91"/>
    <mergeCell ref="A89:E89"/>
    <mergeCell ref="A90:E90"/>
    <mergeCell ref="I90:J90"/>
    <mergeCell ref="N92:P92"/>
    <mergeCell ref="N93:P93"/>
    <mergeCell ref="N87:P87"/>
    <mergeCell ref="O66:P66"/>
    <mergeCell ref="E77:I77"/>
    <mergeCell ref="E74:G74"/>
    <mergeCell ref="J73:K73"/>
    <mergeCell ref="A87:E87"/>
    <mergeCell ref="E75:G75"/>
    <mergeCell ref="E71:G71"/>
    <mergeCell ref="H72:I72"/>
    <mergeCell ref="J77:K77"/>
    <mergeCell ref="H67:I67"/>
    <mergeCell ref="N51:O51"/>
    <mergeCell ref="H2:I2"/>
    <mergeCell ref="D6:E6"/>
    <mergeCell ref="D16:E16"/>
    <mergeCell ref="O72:P72"/>
    <mergeCell ref="J66:K66"/>
    <mergeCell ref="I86:J86"/>
    <mergeCell ref="O67:P67"/>
    <mergeCell ref="E73:G73"/>
    <mergeCell ref="E76:G76"/>
    <mergeCell ref="H68:I68"/>
    <mergeCell ref="H70:I70"/>
    <mergeCell ref="E70:G70"/>
    <mergeCell ref="H64:I64"/>
    <mergeCell ref="E63:G63"/>
    <mergeCell ref="E67:G67"/>
    <mergeCell ref="E68:G68"/>
    <mergeCell ref="E69:G69"/>
    <mergeCell ref="F2:G2"/>
    <mergeCell ref="D4:E4"/>
    <mergeCell ref="D7:E7"/>
    <mergeCell ref="D3:E3"/>
    <mergeCell ref="D15:E15"/>
    <mergeCell ref="D18:E18"/>
    <mergeCell ref="H1:V1"/>
    <mergeCell ref="J54:K54"/>
    <mergeCell ref="J51:L51"/>
    <mergeCell ref="D32:E32"/>
    <mergeCell ref="D33:E33"/>
    <mergeCell ref="D34:E34"/>
    <mergeCell ref="J2:V2"/>
    <mergeCell ref="D5:E5"/>
    <mergeCell ref="D20:E20"/>
    <mergeCell ref="D21:E21"/>
    <mergeCell ref="D22:E22"/>
    <mergeCell ref="D24:E24"/>
    <mergeCell ref="D23:E23"/>
    <mergeCell ref="D26:E26"/>
    <mergeCell ref="D28:E28"/>
    <mergeCell ref="D25:E25"/>
    <mergeCell ref="J53:K53"/>
    <mergeCell ref="D30:E30"/>
    <mergeCell ref="D41:E41"/>
    <mergeCell ref="D42:E42"/>
    <mergeCell ref="D44:E44"/>
    <mergeCell ref="D17:E17"/>
    <mergeCell ref="D11:E11"/>
    <mergeCell ref="D8:E8"/>
    <mergeCell ref="D13:E13"/>
    <mergeCell ref="D14:E14"/>
    <mergeCell ref="C2:D2"/>
    <mergeCell ref="D46:E46"/>
    <mergeCell ref="D43:E43"/>
    <mergeCell ref="D9:E9"/>
    <mergeCell ref="D10:E10"/>
    <mergeCell ref="D12:E12"/>
    <mergeCell ref="D27:E27"/>
    <mergeCell ref="A2:B2"/>
    <mergeCell ref="D49:E49"/>
    <mergeCell ref="D45:E45"/>
    <mergeCell ref="D31:E31"/>
    <mergeCell ref="D48:E48"/>
    <mergeCell ref="F51:G51"/>
    <mergeCell ref="E54:F54"/>
    <mergeCell ref="R56:T56"/>
    <mergeCell ref="S57:T57"/>
    <mergeCell ref="P51:Q51"/>
    <mergeCell ref="E56:I56"/>
    <mergeCell ref="E53:I53"/>
    <mergeCell ref="M54:P54"/>
    <mergeCell ref="M53:P53"/>
    <mergeCell ref="A57:D57"/>
    <mergeCell ref="D19:E19"/>
    <mergeCell ref="A51:D51"/>
    <mergeCell ref="D35:E35"/>
    <mergeCell ref="D36:E36"/>
    <mergeCell ref="D37:E37"/>
    <mergeCell ref="D38:E38"/>
    <mergeCell ref="D39:E39"/>
    <mergeCell ref="D40:E40"/>
    <mergeCell ref="D29:E29"/>
    <mergeCell ref="S65:T65"/>
    <mergeCell ref="O61:P61"/>
    <mergeCell ref="N56:P56"/>
    <mergeCell ref="S64:T64"/>
    <mergeCell ref="J61:K61"/>
    <mergeCell ref="J62:K62"/>
    <mergeCell ref="J65:K65"/>
    <mergeCell ref="J64:K64"/>
    <mergeCell ref="S58:T58"/>
    <mergeCell ref="S59:T59"/>
    <mergeCell ref="S60:T60"/>
    <mergeCell ref="S61:T61"/>
    <mergeCell ref="S62:T62"/>
    <mergeCell ref="S63:T63"/>
    <mergeCell ref="O57:P57"/>
    <mergeCell ref="J63:K63"/>
    <mergeCell ref="S75:T75"/>
    <mergeCell ref="S66:T66"/>
    <mergeCell ref="S76:T76"/>
    <mergeCell ref="S67:T67"/>
    <mergeCell ref="S68:T68"/>
    <mergeCell ref="S73:T73"/>
    <mergeCell ref="S70:T70"/>
    <mergeCell ref="S71:T71"/>
    <mergeCell ref="S72:T72"/>
    <mergeCell ref="S69:T69"/>
    <mergeCell ref="S74:T74"/>
    <mergeCell ref="R87:T87"/>
    <mergeCell ref="S80:T80"/>
    <mergeCell ref="S81:T81"/>
    <mergeCell ref="S86:T86"/>
    <mergeCell ref="S82:T82"/>
    <mergeCell ref="S83:T83"/>
    <mergeCell ref="S84:T84"/>
    <mergeCell ref="S85:T85"/>
    <mergeCell ref="S77:T77"/>
    <mergeCell ref="S78:T78"/>
    <mergeCell ref="S79:T79"/>
    <mergeCell ref="H54:I54"/>
    <mergeCell ref="E57:G57"/>
    <mergeCell ref="H51:I51"/>
    <mergeCell ref="D50:E50"/>
    <mergeCell ref="D47:E47"/>
    <mergeCell ref="E61:G61"/>
    <mergeCell ref="A58:D59"/>
    <mergeCell ref="A61:D61"/>
    <mergeCell ref="E66:G66"/>
    <mergeCell ref="E64:G64"/>
    <mergeCell ref="E65:G65"/>
    <mergeCell ref="E58:G58"/>
    <mergeCell ref="E62:G62"/>
    <mergeCell ref="H65:I65"/>
    <mergeCell ref="E59:G59"/>
    <mergeCell ref="H61:I61"/>
    <mergeCell ref="E60:G60"/>
    <mergeCell ref="H60:I60"/>
    <mergeCell ref="H62:I62"/>
    <mergeCell ref="H59:I59"/>
    <mergeCell ref="H63:I63"/>
  </mergeCells>
  <phoneticPr fontId="0" type="noConversion"/>
  <dataValidations count="1">
    <dataValidation type="list" allowBlank="1" showInputMessage="1" showErrorMessage="1" sqref="C4:C49" xr:uid="{00000000-0002-0000-0100-000000000000}">
      <formula1>$X$1:$X$3</formula1>
    </dataValidation>
  </dataValidations>
  <hyperlinks>
    <hyperlink ref="H3" location="Glossary!A5" display="Dues" xr:uid="{00000000-0004-0000-0100-000000000000}"/>
    <hyperlink ref="I3" location="Glossary!A6" display="Other" xr:uid="{00000000-0004-0000-0100-000001000000}"/>
    <hyperlink ref="K3" location="Glossary!A9" display="Affiliation Fees" xr:uid="{00000000-0004-0000-0100-000002000000}"/>
    <hyperlink ref="M3" location="Glossary!A11" display="Operating Expenses" xr:uid="{00000000-0004-0000-0100-000003000000}"/>
    <hyperlink ref="O3" location="Glossary!A13" display="Executive Expenses" xr:uid="{00000000-0004-0000-0100-000004000000}"/>
    <hyperlink ref="P3" location="Glossary!A14" display="Bargaining Expenses" xr:uid="{00000000-0004-0000-0100-000005000000}"/>
    <hyperlink ref="Q3" location="Glossary!A15" display="Grievances/ Arbitration" xr:uid="{00000000-0004-0000-0100-000006000000}"/>
    <hyperlink ref="S3" location="Glossary!A17" display="Conventions/ Conferences" xr:uid="{00000000-0004-0000-0100-000007000000}"/>
    <hyperlink ref="V3" location="Glossary!A20" display="Other" xr:uid="{00000000-0004-0000-0100-000008000000}"/>
    <hyperlink ref="J3" location="Glossary!A8" display="CUPE Per Capita" xr:uid="{00000000-0004-0000-0100-000009000000}"/>
    <hyperlink ref="N3" location="Glossary!A12" display="Special Purchases" xr:uid="{00000000-0004-0000-0100-00000A000000}"/>
    <hyperlink ref="R3" location="Glossary!A16" display="Other Committees" xr:uid="{00000000-0004-0000-0100-00000B000000}"/>
    <hyperlink ref="T3" location="Glossary!A18" display="Education" xr:uid="{00000000-0004-0000-0100-00000C000000}"/>
    <hyperlink ref="U3" location="Glossary!A19" display="Contributions/ Donations" xr:uid="{00000000-0004-0000-0100-00000D000000}"/>
    <hyperlink ref="L3" location="Glossary!A10" display="Salaries" xr:uid="{00000000-0004-0000-01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X112"/>
  <sheetViews>
    <sheetView showGridLines="0" showZeros="0" zoomScale="75" zoomScaleNormal="75" workbookViewId="0">
      <pane ySplit="3" topLeftCell="A43" activePane="bottomLeft" state="frozen"/>
      <selection activeCell="B4" sqref="B4"/>
      <selection pane="bottomLeft" activeCell="L54" sqref="L54"/>
    </sheetView>
  </sheetViews>
  <sheetFormatPr defaultColWidth="9.140625" defaultRowHeight="12.75"/>
  <cols>
    <col min="1" max="1" width="6.28515625" style="610" customWidth="1"/>
    <col min="2" max="2" width="9.85546875" style="611" customWidth="1"/>
    <col min="3" max="3" width="11.85546875" style="611" customWidth="1"/>
    <col min="4" max="4" width="24.140625" style="611" customWidth="1"/>
    <col min="5" max="5" width="12.85546875" style="611" customWidth="1"/>
    <col min="6" max="6" width="19" style="611" customWidth="1"/>
    <col min="7" max="7" width="18.5703125" style="611" customWidth="1"/>
    <col min="8" max="8" width="18.7109375" style="611" customWidth="1"/>
    <col min="9" max="9" width="15.7109375" style="611" customWidth="1"/>
    <col min="10" max="10" width="19" style="611" customWidth="1"/>
    <col min="11" max="22" width="15.7109375" style="611" customWidth="1"/>
    <col min="23" max="23" width="9.140625" style="611"/>
    <col min="24" max="24" width="0" style="611" hidden="1" customWidth="1"/>
    <col min="25" max="16384" width="9.140625" style="611"/>
  </cols>
  <sheetData>
    <row r="1" spans="1:24" ht="28.5" customHeight="1" thickBot="1">
      <c r="A1" s="609"/>
      <c r="B1" s="609"/>
      <c r="C1" s="610"/>
      <c r="D1" s="610"/>
      <c r="E1" s="609"/>
      <c r="F1" s="977" t="s">
        <v>52</v>
      </c>
      <c r="G1" s="978"/>
      <c r="H1" s="880" t="s">
        <v>53</v>
      </c>
      <c r="I1" s="881"/>
      <c r="J1" s="881"/>
      <c r="K1" s="881"/>
      <c r="L1" s="881"/>
      <c r="M1" s="881"/>
      <c r="N1" s="881"/>
      <c r="O1" s="881"/>
      <c r="P1" s="881"/>
      <c r="Q1" s="881"/>
      <c r="R1" s="881"/>
      <c r="S1" s="881"/>
      <c r="T1" s="881"/>
      <c r="U1" s="881"/>
      <c r="V1" s="881"/>
      <c r="X1" s="612"/>
    </row>
    <row r="2" spans="1:24" ht="30" customHeight="1" thickTop="1" thickBot="1">
      <c r="A2" s="849" t="s">
        <v>5</v>
      </c>
      <c r="B2" s="850"/>
      <c r="C2" s="878">
        <f>'BEGIN HERE'!I8</f>
        <v>0</v>
      </c>
      <c r="D2" s="879"/>
      <c r="E2" s="613">
        <f>'BEGIN HERE'!J8</f>
        <v>0</v>
      </c>
      <c r="F2" s="1004" t="str">
        <f>'MO 1'!F2</f>
        <v>BANK</v>
      </c>
      <c r="G2" s="905"/>
      <c r="H2" s="897" t="str">
        <f>'MO 1'!H2</f>
        <v>INCOME</v>
      </c>
      <c r="I2" s="898"/>
      <c r="J2" s="886" t="str">
        <f>'MO 1'!J2</f>
        <v>EXPENSES</v>
      </c>
      <c r="K2" s="887"/>
      <c r="L2" s="887"/>
      <c r="M2" s="887"/>
      <c r="N2" s="887"/>
      <c r="O2" s="887"/>
      <c r="P2" s="887"/>
      <c r="Q2" s="887"/>
      <c r="R2" s="887"/>
      <c r="S2" s="887"/>
      <c r="T2" s="887"/>
      <c r="U2" s="887"/>
      <c r="V2" s="888"/>
      <c r="X2" s="612" t="s">
        <v>57</v>
      </c>
    </row>
    <row r="3" spans="1:24" s="598" customFormat="1" ht="48" customHeight="1" thickBot="1">
      <c r="A3" s="593" t="s">
        <v>58</v>
      </c>
      <c r="B3" s="594" t="s">
        <v>59</v>
      </c>
      <c r="C3" s="595" t="s">
        <v>60</v>
      </c>
      <c r="D3" s="908" t="s">
        <v>61</v>
      </c>
      <c r="E3" s="909"/>
      <c r="F3" s="596" t="s">
        <v>62</v>
      </c>
      <c r="G3" s="597" t="s">
        <v>63</v>
      </c>
      <c r="H3" s="596" t="s">
        <v>64</v>
      </c>
      <c r="I3" s="596" t="s">
        <v>65</v>
      </c>
      <c r="J3" s="597" t="s">
        <v>66</v>
      </c>
      <c r="K3" s="597" t="s">
        <v>67</v>
      </c>
      <c r="L3" s="597" t="s">
        <v>68</v>
      </c>
      <c r="M3" s="597" t="s">
        <v>69</v>
      </c>
      <c r="N3" s="597" t="s">
        <v>70</v>
      </c>
      <c r="O3" s="597" t="s">
        <v>71</v>
      </c>
      <c r="P3" s="597" t="s">
        <v>72</v>
      </c>
      <c r="Q3" s="597" t="s">
        <v>73</v>
      </c>
      <c r="R3" s="597" t="s">
        <v>74</v>
      </c>
      <c r="S3" s="597" t="s">
        <v>75</v>
      </c>
      <c r="T3" s="597" t="s">
        <v>76</v>
      </c>
      <c r="U3" s="597" t="s">
        <v>77</v>
      </c>
      <c r="V3" s="597" t="s">
        <v>65</v>
      </c>
    </row>
    <row r="4" spans="1:24" ht="22.5" customHeight="1">
      <c r="A4" s="614"/>
      <c r="B4" s="615"/>
      <c r="C4" s="616"/>
      <c r="D4" s="1007"/>
      <c r="E4" s="1008"/>
      <c r="F4" s="617">
        <f t="shared" ref="F4:F30" si="0">SUM(H4:I4)</f>
        <v>0</v>
      </c>
      <c r="G4" s="618">
        <f t="shared" ref="G4:G19" si="1">SUM(J4:V4)</f>
        <v>0</v>
      </c>
      <c r="H4" s="739"/>
      <c r="I4" s="624"/>
      <c r="J4" s="621"/>
      <c r="K4" s="622"/>
      <c r="L4" s="622"/>
      <c r="M4" s="622"/>
      <c r="N4" s="622"/>
      <c r="O4" s="622"/>
      <c r="P4" s="622"/>
      <c r="Q4" s="622"/>
      <c r="R4" s="622"/>
      <c r="S4" s="622"/>
      <c r="T4" s="623"/>
      <c r="U4" s="623"/>
      <c r="V4" s="624"/>
    </row>
    <row r="5" spans="1:24" ht="22.5" customHeight="1">
      <c r="A5" s="625"/>
      <c r="B5" s="626"/>
      <c r="C5" s="627"/>
      <c r="D5" s="876"/>
      <c r="E5" s="877"/>
      <c r="F5" s="617">
        <f t="shared" si="0"/>
        <v>0</v>
      </c>
      <c r="G5" s="618">
        <f t="shared" si="1"/>
        <v>0</v>
      </c>
      <c r="H5" s="717"/>
      <c r="I5" s="633"/>
      <c r="J5" s="630"/>
      <c r="K5" s="631"/>
      <c r="L5" s="631"/>
      <c r="M5" s="631"/>
      <c r="N5" s="631"/>
      <c r="O5" s="631"/>
      <c r="P5" s="631"/>
      <c r="Q5" s="631"/>
      <c r="R5" s="631"/>
      <c r="S5" s="631"/>
      <c r="T5" s="632"/>
      <c r="U5" s="632"/>
      <c r="V5" s="633"/>
    </row>
    <row r="6" spans="1:24" ht="22.5" customHeight="1">
      <c r="A6" s="625"/>
      <c r="B6" s="626"/>
      <c r="C6" s="627"/>
      <c r="D6" s="876"/>
      <c r="E6" s="877"/>
      <c r="F6" s="617">
        <f t="shared" si="0"/>
        <v>0</v>
      </c>
      <c r="G6" s="618">
        <f t="shared" si="1"/>
        <v>0</v>
      </c>
      <c r="H6" s="717"/>
      <c r="I6" s="633"/>
      <c r="J6" s="630"/>
      <c r="K6" s="631"/>
      <c r="L6" s="631"/>
      <c r="M6" s="631"/>
      <c r="N6" s="631"/>
      <c r="O6" s="631"/>
      <c r="P6" s="748"/>
      <c r="Q6" s="631"/>
      <c r="R6" s="631"/>
      <c r="S6" s="631"/>
      <c r="T6" s="632"/>
      <c r="U6" s="632"/>
      <c r="V6" s="633"/>
    </row>
    <row r="7" spans="1:24" ht="23.1" customHeight="1">
      <c r="A7" s="625"/>
      <c r="B7" s="626"/>
      <c r="C7" s="627"/>
      <c r="D7" s="876"/>
      <c r="E7" s="877"/>
      <c r="F7" s="617">
        <f t="shared" si="0"/>
        <v>0</v>
      </c>
      <c r="G7" s="618">
        <f t="shared" si="1"/>
        <v>0</v>
      </c>
      <c r="H7" s="717"/>
      <c r="I7" s="633"/>
      <c r="J7" s="630"/>
      <c r="K7" s="631"/>
      <c r="L7" s="631"/>
      <c r="M7" s="631"/>
      <c r="N7" s="631"/>
      <c r="O7" s="631"/>
      <c r="P7" s="631"/>
      <c r="Q7" s="631"/>
      <c r="R7" s="631"/>
      <c r="S7" s="631"/>
      <c r="T7" s="632"/>
      <c r="U7" s="632"/>
      <c r="V7" s="633"/>
    </row>
    <row r="8" spans="1:24" ht="23.1" customHeight="1">
      <c r="A8" s="625"/>
      <c r="B8" s="626"/>
      <c r="C8" s="627"/>
      <c r="D8" s="876"/>
      <c r="E8" s="877"/>
      <c r="F8" s="617">
        <f t="shared" si="0"/>
        <v>0</v>
      </c>
      <c r="G8" s="618">
        <f t="shared" si="1"/>
        <v>0</v>
      </c>
      <c r="H8" s="717"/>
      <c r="I8" s="633"/>
      <c r="J8" s="630"/>
      <c r="K8" s="631"/>
      <c r="L8" s="631"/>
      <c r="M8" s="631"/>
      <c r="N8" s="631"/>
      <c r="O8" s="631"/>
      <c r="P8" s="631"/>
      <c r="Q8" s="631"/>
      <c r="R8" s="631"/>
      <c r="S8" s="631"/>
      <c r="T8" s="632"/>
      <c r="U8" s="632"/>
      <c r="V8" s="633"/>
    </row>
    <row r="9" spans="1:24" ht="23.1" customHeight="1">
      <c r="A9" s="625"/>
      <c r="B9" s="626"/>
      <c r="C9" s="627"/>
      <c r="D9" s="876"/>
      <c r="E9" s="877"/>
      <c r="F9" s="617">
        <f t="shared" si="0"/>
        <v>0</v>
      </c>
      <c r="G9" s="618">
        <f t="shared" si="1"/>
        <v>0</v>
      </c>
      <c r="H9" s="717"/>
      <c r="I9" s="633"/>
      <c r="J9" s="630"/>
      <c r="K9" s="631"/>
      <c r="L9" s="631"/>
      <c r="M9" s="631"/>
      <c r="N9" s="631"/>
      <c r="O9" s="631"/>
      <c r="P9" s="631"/>
      <c r="Q9" s="631"/>
      <c r="R9" s="631"/>
      <c r="S9" s="631"/>
      <c r="T9" s="632"/>
      <c r="U9" s="632"/>
      <c r="V9" s="633"/>
    </row>
    <row r="10" spans="1:24" ht="23.1" customHeight="1">
      <c r="A10" s="625"/>
      <c r="B10" s="626"/>
      <c r="C10" s="627"/>
      <c r="D10" s="876"/>
      <c r="E10" s="877"/>
      <c r="F10" s="617">
        <f t="shared" si="0"/>
        <v>0</v>
      </c>
      <c r="G10" s="618">
        <f t="shared" si="1"/>
        <v>0</v>
      </c>
      <c r="H10" s="717"/>
      <c r="I10" s="633"/>
      <c r="J10" s="630"/>
      <c r="K10" s="631"/>
      <c r="L10" s="631"/>
      <c r="M10" s="631"/>
      <c r="N10" s="631"/>
      <c r="O10" s="631"/>
      <c r="P10" s="631"/>
      <c r="Q10" s="631"/>
      <c r="R10" s="631"/>
      <c r="S10" s="631"/>
      <c r="T10" s="632"/>
      <c r="U10" s="632"/>
      <c r="V10" s="633"/>
    </row>
    <row r="11" spans="1:24" ht="23.1" customHeight="1">
      <c r="A11" s="625"/>
      <c r="B11" s="626"/>
      <c r="C11" s="627"/>
      <c r="D11" s="1049"/>
      <c r="E11" s="1050"/>
      <c r="F11" s="617">
        <f t="shared" si="0"/>
        <v>0</v>
      </c>
      <c r="G11" s="618">
        <f t="shared" si="1"/>
        <v>0</v>
      </c>
      <c r="H11" s="717"/>
      <c r="I11" s="633"/>
      <c r="J11" s="630"/>
      <c r="K11" s="631"/>
      <c r="L11" s="631"/>
      <c r="M11" s="631"/>
      <c r="N11" s="631"/>
      <c r="O11" s="631"/>
      <c r="P11" s="631"/>
      <c r="Q11" s="631"/>
      <c r="R11" s="631"/>
      <c r="S11" s="631"/>
      <c r="T11" s="632"/>
      <c r="U11" s="632"/>
      <c r="V11" s="633"/>
    </row>
    <row r="12" spans="1:24" ht="23.1" customHeight="1">
      <c r="A12" s="625"/>
      <c r="B12" s="626"/>
      <c r="C12" s="627"/>
      <c r="D12" s="876"/>
      <c r="E12" s="877"/>
      <c r="F12" s="617">
        <f t="shared" si="0"/>
        <v>0</v>
      </c>
      <c r="G12" s="618">
        <f t="shared" si="1"/>
        <v>0</v>
      </c>
      <c r="H12" s="717"/>
      <c r="I12" s="633"/>
      <c r="J12" s="630"/>
      <c r="K12" s="631"/>
      <c r="L12" s="631"/>
      <c r="M12" s="631"/>
      <c r="N12" s="631"/>
      <c r="O12" s="631"/>
      <c r="P12" s="631"/>
      <c r="Q12" s="631"/>
      <c r="R12" s="631"/>
      <c r="S12" s="631"/>
      <c r="T12" s="632"/>
      <c r="U12" s="632"/>
      <c r="V12" s="633"/>
    </row>
    <row r="13" spans="1:24" ht="23.1" customHeight="1">
      <c r="A13" s="625"/>
      <c r="B13" s="626"/>
      <c r="C13" s="627"/>
      <c r="D13" s="876"/>
      <c r="E13" s="877"/>
      <c r="F13" s="617">
        <f t="shared" si="0"/>
        <v>0</v>
      </c>
      <c r="G13" s="618">
        <f t="shared" si="1"/>
        <v>0</v>
      </c>
      <c r="H13" s="717"/>
      <c r="I13" s="633"/>
      <c r="J13" s="630"/>
      <c r="K13" s="631"/>
      <c r="L13" s="631"/>
      <c r="M13" s="631"/>
      <c r="N13" s="631"/>
      <c r="O13" s="631"/>
      <c r="P13" s="631"/>
      <c r="Q13" s="631"/>
      <c r="R13" s="631"/>
      <c r="S13" s="631"/>
      <c r="T13" s="632"/>
      <c r="U13" s="632"/>
      <c r="V13" s="633"/>
    </row>
    <row r="14" spans="1:24" ht="23.1" customHeight="1">
      <c r="A14" s="625"/>
      <c r="B14" s="626"/>
      <c r="C14" s="627"/>
      <c r="D14" s="876"/>
      <c r="E14" s="877"/>
      <c r="F14" s="617">
        <f t="shared" si="0"/>
        <v>0</v>
      </c>
      <c r="G14" s="618">
        <f t="shared" si="1"/>
        <v>0</v>
      </c>
      <c r="H14" s="717"/>
      <c r="I14" s="633"/>
      <c r="J14" s="630"/>
      <c r="K14" s="631"/>
      <c r="L14" s="631"/>
      <c r="M14" s="631"/>
      <c r="N14" s="631"/>
      <c r="O14" s="631"/>
      <c r="P14" s="631"/>
      <c r="Q14" s="631"/>
      <c r="R14" s="631"/>
      <c r="S14" s="631"/>
      <c r="T14" s="632"/>
      <c r="U14" s="632"/>
      <c r="V14" s="633"/>
    </row>
    <row r="15" spans="1:24" ht="23.1" customHeight="1">
      <c r="A15" s="625"/>
      <c r="B15" s="626"/>
      <c r="C15" s="627"/>
      <c r="D15" s="876"/>
      <c r="E15" s="877"/>
      <c r="F15" s="617">
        <f t="shared" si="0"/>
        <v>0</v>
      </c>
      <c r="G15" s="618">
        <f t="shared" si="1"/>
        <v>0</v>
      </c>
      <c r="H15" s="717"/>
      <c r="I15" s="633"/>
      <c r="J15" s="630"/>
      <c r="K15" s="631"/>
      <c r="L15" s="631"/>
      <c r="M15" s="631"/>
      <c r="N15" s="631"/>
      <c r="O15" s="631"/>
      <c r="P15" s="631"/>
      <c r="Q15" s="631"/>
      <c r="R15" s="631"/>
      <c r="S15" s="631"/>
      <c r="T15" s="632"/>
      <c r="U15" s="632"/>
      <c r="V15" s="633"/>
    </row>
    <row r="16" spans="1:24" ht="23.1" customHeight="1">
      <c r="A16" s="625"/>
      <c r="B16" s="626"/>
      <c r="C16" s="627"/>
      <c r="D16" s="876"/>
      <c r="E16" s="877"/>
      <c r="F16" s="617">
        <f t="shared" si="0"/>
        <v>0</v>
      </c>
      <c r="G16" s="618">
        <f t="shared" si="1"/>
        <v>0</v>
      </c>
      <c r="H16" s="717"/>
      <c r="I16" s="633"/>
      <c r="J16" s="630"/>
      <c r="K16" s="631"/>
      <c r="L16" s="631"/>
      <c r="M16" s="631"/>
      <c r="N16" s="631"/>
      <c r="O16" s="631"/>
      <c r="P16" s="631"/>
      <c r="Q16" s="631"/>
      <c r="R16" s="631"/>
      <c r="S16" s="631"/>
      <c r="T16" s="632"/>
      <c r="U16" s="632"/>
      <c r="V16" s="633"/>
    </row>
    <row r="17" spans="1:22" ht="23.1" customHeight="1">
      <c r="A17" s="625"/>
      <c r="B17" s="626"/>
      <c r="C17" s="627"/>
      <c r="D17" s="876"/>
      <c r="E17" s="877"/>
      <c r="F17" s="617">
        <f t="shared" si="0"/>
        <v>0</v>
      </c>
      <c r="G17" s="618">
        <f t="shared" si="1"/>
        <v>0</v>
      </c>
      <c r="H17" s="717"/>
      <c r="I17" s="633"/>
      <c r="J17" s="630"/>
      <c r="K17" s="631"/>
      <c r="L17" s="631"/>
      <c r="M17" s="631"/>
      <c r="N17" s="631"/>
      <c r="O17" s="631"/>
      <c r="P17" s="631"/>
      <c r="Q17" s="631"/>
      <c r="R17" s="631"/>
      <c r="S17" s="631"/>
      <c r="T17" s="632"/>
      <c r="U17" s="632"/>
      <c r="V17" s="633"/>
    </row>
    <row r="18" spans="1:22" ht="23.1" customHeight="1">
      <c r="A18" s="625"/>
      <c r="B18" s="626"/>
      <c r="C18" s="627"/>
      <c r="D18" s="871"/>
      <c r="E18" s="872"/>
      <c r="F18" s="617">
        <f t="shared" si="0"/>
        <v>0</v>
      </c>
      <c r="G18" s="618">
        <f t="shared" si="1"/>
        <v>0</v>
      </c>
      <c r="H18" s="717"/>
      <c r="I18" s="633"/>
      <c r="J18" s="630"/>
      <c r="K18" s="631"/>
      <c r="L18" s="631"/>
      <c r="M18" s="631"/>
      <c r="N18" s="631"/>
      <c r="O18" s="631"/>
      <c r="P18" s="631"/>
      <c r="Q18" s="631"/>
      <c r="R18" s="631"/>
      <c r="S18" s="631"/>
      <c r="T18" s="632"/>
      <c r="U18" s="632"/>
      <c r="V18" s="633"/>
    </row>
    <row r="19" spans="1:22" ht="23.1" customHeight="1">
      <c r="A19" s="625"/>
      <c r="B19" s="626"/>
      <c r="C19" s="627"/>
      <c r="D19" s="871"/>
      <c r="E19" s="872"/>
      <c r="F19" s="617">
        <f t="shared" si="0"/>
        <v>0</v>
      </c>
      <c r="G19" s="618">
        <f t="shared" si="1"/>
        <v>0</v>
      </c>
      <c r="H19" s="717"/>
      <c r="I19" s="633"/>
      <c r="J19" s="630"/>
      <c r="K19" s="631"/>
      <c r="L19" s="631"/>
      <c r="M19" s="631"/>
      <c r="N19" s="631"/>
      <c r="O19" s="631"/>
      <c r="P19" s="631"/>
      <c r="Q19" s="631"/>
      <c r="R19" s="631"/>
      <c r="S19" s="631"/>
      <c r="T19" s="632"/>
      <c r="U19" s="632"/>
      <c r="V19" s="633"/>
    </row>
    <row r="20" spans="1:22" ht="23.1" customHeight="1">
      <c r="A20" s="625"/>
      <c r="B20" s="626"/>
      <c r="C20" s="627"/>
      <c r="D20" s="871"/>
      <c r="E20" s="872"/>
      <c r="F20" s="617">
        <f t="shared" si="0"/>
        <v>0</v>
      </c>
      <c r="G20" s="618">
        <f t="shared" ref="G20:G30" si="2">SUM(J20:V20)</f>
        <v>0</v>
      </c>
      <c r="H20" s="717"/>
      <c r="I20" s="633"/>
      <c r="J20" s="630"/>
      <c r="K20" s="631"/>
      <c r="L20" s="631"/>
      <c r="M20" s="631"/>
      <c r="N20" s="631"/>
      <c r="O20" s="631"/>
      <c r="P20" s="631"/>
      <c r="Q20" s="631"/>
      <c r="R20" s="631"/>
      <c r="S20" s="631"/>
      <c r="T20" s="632"/>
      <c r="U20" s="632"/>
      <c r="V20" s="633"/>
    </row>
    <row r="21" spans="1:22" ht="23.1" customHeight="1">
      <c r="A21" s="625"/>
      <c r="B21" s="626"/>
      <c r="C21" s="627"/>
      <c r="D21" s="871"/>
      <c r="E21" s="872"/>
      <c r="F21" s="617">
        <f t="shared" si="0"/>
        <v>0</v>
      </c>
      <c r="G21" s="618">
        <f t="shared" si="2"/>
        <v>0</v>
      </c>
      <c r="H21" s="717"/>
      <c r="I21" s="633"/>
      <c r="J21" s="630"/>
      <c r="K21" s="631"/>
      <c r="L21" s="631"/>
      <c r="M21" s="631"/>
      <c r="N21" s="631"/>
      <c r="O21" s="631"/>
      <c r="P21" s="631"/>
      <c r="Q21" s="631"/>
      <c r="R21" s="631"/>
      <c r="S21" s="631"/>
      <c r="T21" s="632"/>
      <c r="U21" s="632"/>
      <c r="V21" s="633"/>
    </row>
    <row r="22" spans="1:22" ht="23.1" customHeight="1">
      <c r="A22" s="625"/>
      <c r="B22" s="626"/>
      <c r="C22" s="627"/>
      <c r="D22" s="871"/>
      <c r="E22" s="872"/>
      <c r="F22" s="617">
        <f t="shared" si="0"/>
        <v>0</v>
      </c>
      <c r="G22" s="618">
        <f t="shared" si="2"/>
        <v>0</v>
      </c>
      <c r="H22" s="717"/>
      <c r="I22" s="633"/>
      <c r="J22" s="630"/>
      <c r="K22" s="631"/>
      <c r="L22" s="631"/>
      <c r="M22" s="631"/>
      <c r="N22" s="631"/>
      <c r="O22" s="631"/>
      <c r="P22" s="631"/>
      <c r="Q22" s="631"/>
      <c r="R22" s="631"/>
      <c r="S22" s="631"/>
      <c r="T22" s="632"/>
      <c r="U22" s="632"/>
      <c r="V22" s="633"/>
    </row>
    <row r="23" spans="1:22" ht="23.1" customHeight="1">
      <c r="A23" s="625"/>
      <c r="B23" s="626"/>
      <c r="C23" s="627"/>
      <c r="D23" s="871"/>
      <c r="E23" s="872"/>
      <c r="F23" s="617">
        <f t="shared" si="0"/>
        <v>0</v>
      </c>
      <c r="G23" s="618">
        <f t="shared" si="2"/>
        <v>0</v>
      </c>
      <c r="H23" s="717"/>
      <c r="I23" s="633"/>
      <c r="J23" s="630"/>
      <c r="K23" s="631"/>
      <c r="L23" s="631"/>
      <c r="M23" s="631"/>
      <c r="N23" s="631"/>
      <c r="O23" s="631"/>
      <c r="P23" s="631"/>
      <c r="Q23" s="631"/>
      <c r="R23" s="631"/>
      <c r="S23" s="631"/>
      <c r="T23" s="632"/>
      <c r="U23" s="632"/>
      <c r="V23" s="633"/>
    </row>
    <row r="24" spans="1:22" ht="23.1" customHeight="1">
      <c r="A24" s="625"/>
      <c r="B24" s="626"/>
      <c r="C24" s="627"/>
      <c r="D24" s="814"/>
      <c r="E24" s="815"/>
      <c r="F24" s="617">
        <f t="shared" si="0"/>
        <v>0</v>
      </c>
      <c r="G24" s="618">
        <f t="shared" si="2"/>
        <v>0</v>
      </c>
      <c r="H24" s="717"/>
      <c r="I24" s="633"/>
      <c r="J24" s="630"/>
      <c r="K24" s="631"/>
      <c r="L24" s="631"/>
      <c r="M24" s="631"/>
      <c r="N24" s="631"/>
      <c r="O24" s="631"/>
      <c r="P24" s="631"/>
      <c r="Q24" s="631"/>
      <c r="R24" s="631"/>
      <c r="S24" s="631"/>
      <c r="T24" s="632"/>
      <c r="U24" s="632"/>
      <c r="V24" s="633"/>
    </row>
    <row r="25" spans="1:22" ht="23.1" customHeight="1">
      <c r="A25" s="625"/>
      <c r="B25" s="626"/>
      <c r="C25" s="627"/>
      <c r="D25" s="814"/>
      <c r="E25" s="815"/>
      <c r="F25" s="617">
        <f t="shared" si="0"/>
        <v>0</v>
      </c>
      <c r="G25" s="618">
        <f t="shared" si="2"/>
        <v>0</v>
      </c>
      <c r="H25" s="717"/>
      <c r="I25" s="633"/>
      <c r="J25" s="630"/>
      <c r="K25" s="631"/>
      <c r="L25" s="631"/>
      <c r="M25" s="631"/>
      <c r="N25" s="631"/>
      <c r="O25" s="631"/>
      <c r="P25" s="631"/>
      <c r="Q25" s="631"/>
      <c r="R25" s="631"/>
      <c r="S25" s="631"/>
      <c r="T25" s="632"/>
      <c r="U25" s="632"/>
      <c r="V25" s="633"/>
    </row>
    <row r="26" spans="1:22" ht="23.1" customHeight="1">
      <c r="A26" s="625"/>
      <c r="B26" s="626"/>
      <c r="C26" s="627"/>
      <c r="D26" s="814"/>
      <c r="E26" s="815"/>
      <c r="F26" s="617">
        <f t="shared" si="0"/>
        <v>0</v>
      </c>
      <c r="G26" s="618">
        <f t="shared" si="2"/>
        <v>0</v>
      </c>
      <c r="H26" s="717"/>
      <c r="I26" s="633"/>
      <c r="J26" s="630"/>
      <c r="K26" s="631"/>
      <c r="L26" s="631"/>
      <c r="M26" s="631"/>
      <c r="N26" s="631"/>
      <c r="O26" s="631"/>
      <c r="P26" s="631"/>
      <c r="Q26" s="631"/>
      <c r="R26" s="631"/>
      <c r="S26" s="631"/>
      <c r="T26" s="632"/>
      <c r="U26" s="632"/>
      <c r="V26" s="633"/>
    </row>
    <row r="27" spans="1:22" ht="23.1" customHeight="1">
      <c r="A27" s="625"/>
      <c r="B27" s="626"/>
      <c r="C27" s="627"/>
      <c r="D27" s="814"/>
      <c r="E27" s="815"/>
      <c r="F27" s="617">
        <f t="shared" si="0"/>
        <v>0</v>
      </c>
      <c r="G27" s="618">
        <f t="shared" si="2"/>
        <v>0</v>
      </c>
      <c r="H27" s="717"/>
      <c r="I27" s="633"/>
      <c r="J27" s="630"/>
      <c r="K27" s="631"/>
      <c r="L27" s="631"/>
      <c r="M27" s="631"/>
      <c r="N27" s="631"/>
      <c r="O27" s="631"/>
      <c r="P27" s="631"/>
      <c r="Q27" s="631"/>
      <c r="R27" s="631"/>
      <c r="S27" s="631"/>
      <c r="T27" s="632"/>
      <c r="U27" s="632"/>
      <c r="V27" s="633"/>
    </row>
    <row r="28" spans="1:22" ht="23.1" customHeight="1">
      <c r="A28" s="625"/>
      <c r="B28" s="626"/>
      <c r="C28" s="627"/>
      <c r="D28" s="814"/>
      <c r="E28" s="815"/>
      <c r="F28" s="617">
        <f t="shared" si="0"/>
        <v>0</v>
      </c>
      <c r="G28" s="618">
        <f t="shared" si="2"/>
        <v>0</v>
      </c>
      <c r="H28" s="717"/>
      <c r="I28" s="633"/>
      <c r="J28" s="630"/>
      <c r="K28" s="631"/>
      <c r="L28" s="631"/>
      <c r="M28" s="631"/>
      <c r="N28" s="631"/>
      <c r="O28" s="631"/>
      <c r="P28" s="631"/>
      <c r="Q28" s="631"/>
      <c r="R28" s="631"/>
      <c r="S28" s="631"/>
      <c r="T28" s="632"/>
      <c r="U28" s="632"/>
      <c r="V28" s="633"/>
    </row>
    <row r="29" spans="1:22" ht="23.1" customHeight="1">
      <c r="A29" s="625"/>
      <c r="B29" s="626"/>
      <c r="C29" s="627"/>
      <c r="D29" s="814"/>
      <c r="E29" s="815"/>
      <c r="F29" s="617">
        <f t="shared" si="0"/>
        <v>0</v>
      </c>
      <c r="G29" s="618">
        <f t="shared" si="2"/>
        <v>0</v>
      </c>
      <c r="H29" s="717"/>
      <c r="I29" s="633"/>
      <c r="J29" s="630"/>
      <c r="K29" s="631"/>
      <c r="L29" s="631"/>
      <c r="M29" s="631"/>
      <c r="N29" s="631"/>
      <c r="O29" s="631"/>
      <c r="P29" s="631"/>
      <c r="Q29" s="631"/>
      <c r="R29" s="631"/>
      <c r="S29" s="631"/>
      <c r="T29" s="632"/>
      <c r="U29" s="632"/>
      <c r="V29" s="633"/>
    </row>
    <row r="30" spans="1:22" ht="23.1" customHeight="1">
      <c r="A30" s="625"/>
      <c r="B30" s="626"/>
      <c r="C30" s="627"/>
      <c r="D30" s="814"/>
      <c r="E30" s="815"/>
      <c r="F30" s="617">
        <f t="shared" si="0"/>
        <v>0</v>
      </c>
      <c r="G30" s="618">
        <f t="shared" si="2"/>
        <v>0</v>
      </c>
      <c r="H30" s="717"/>
      <c r="I30" s="633"/>
      <c r="J30" s="630"/>
      <c r="K30" s="631"/>
      <c r="L30" s="631"/>
      <c r="M30" s="631"/>
      <c r="N30" s="631"/>
      <c r="O30" s="631"/>
      <c r="P30" s="631"/>
      <c r="Q30" s="631"/>
      <c r="R30" s="631"/>
      <c r="S30" s="631"/>
      <c r="T30" s="632"/>
      <c r="U30" s="632"/>
      <c r="V30" s="633"/>
    </row>
    <row r="31" spans="1:22" ht="23.1" customHeight="1">
      <c r="A31" s="625"/>
      <c r="B31" s="626"/>
      <c r="C31" s="627"/>
      <c r="D31" s="814"/>
      <c r="E31" s="815"/>
      <c r="F31" s="617">
        <f t="shared" ref="F31:F42" si="3">SUM(H31:I31)</f>
        <v>0</v>
      </c>
      <c r="G31" s="618">
        <f t="shared" ref="G31:G42" si="4">SUM(J31:V31)</f>
        <v>0</v>
      </c>
      <c r="H31" s="717"/>
      <c r="I31" s="633"/>
      <c r="J31" s="630"/>
      <c r="K31" s="631"/>
      <c r="L31" s="631"/>
      <c r="M31" s="631"/>
      <c r="N31" s="631"/>
      <c r="O31" s="631"/>
      <c r="P31" s="631"/>
      <c r="Q31" s="631"/>
      <c r="R31" s="631"/>
      <c r="S31" s="631"/>
      <c r="T31" s="632"/>
      <c r="U31" s="632"/>
      <c r="V31" s="633"/>
    </row>
    <row r="32" spans="1:22" ht="23.1" customHeight="1">
      <c r="A32" s="625"/>
      <c r="B32" s="626"/>
      <c r="C32" s="627"/>
      <c r="D32" s="814"/>
      <c r="E32" s="815"/>
      <c r="F32" s="617">
        <f t="shared" si="3"/>
        <v>0</v>
      </c>
      <c r="G32" s="618">
        <f t="shared" si="4"/>
        <v>0</v>
      </c>
      <c r="H32" s="717"/>
      <c r="I32" s="633"/>
      <c r="J32" s="630"/>
      <c r="K32" s="631"/>
      <c r="L32" s="631"/>
      <c r="M32" s="631"/>
      <c r="N32" s="631"/>
      <c r="O32" s="631"/>
      <c r="P32" s="631"/>
      <c r="Q32" s="631"/>
      <c r="R32" s="631"/>
      <c r="S32" s="631"/>
      <c r="T32" s="632"/>
      <c r="U32" s="632"/>
      <c r="V32" s="633"/>
    </row>
    <row r="33" spans="1:22" ht="23.1" customHeight="1">
      <c r="A33" s="625"/>
      <c r="B33" s="626"/>
      <c r="C33" s="627"/>
      <c r="D33" s="814"/>
      <c r="E33" s="815"/>
      <c r="F33" s="617">
        <f t="shared" si="3"/>
        <v>0</v>
      </c>
      <c r="G33" s="618">
        <f t="shared" si="4"/>
        <v>0</v>
      </c>
      <c r="H33" s="717"/>
      <c r="I33" s="633"/>
      <c r="J33" s="630"/>
      <c r="K33" s="631"/>
      <c r="L33" s="631"/>
      <c r="M33" s="631"/>
      <c r="N33" s="631"/>
      <c r="O33" s="631"/>
      <c r="P33" s="631"/>
      <c r="Q33" s="631"/>
      <c r="R33" s="631"/>
      <c r="S33" s="631"/>
      <c r="T33" s="632"/>
      <c r="U33" s="632"/>
      <c r="V33" s="633"/>
    </row>
    <row r="34" spans="1:22" ht="23.1" customHeight="1">
      <c r="A34" s="625"/>
      <c r="B34" s="626"/>
      <c r="C34" s="627"/>
      <c r="D34" s="814"/>
      <c r="E34" s="815"/>
      <c r="F34" s="617">
        <f t="shared" si="3"/>
        <v>0</v>
      </c>
      <c r="G34" s="618">
        <f t="shared" si="4"/>
        <v>0</v>
      </c>
      <c r="H34" s="717"/>
      <c r="I34" s="633"/>
      <c r="J34" s="630"/>
      <c r="K34" s="631"/>
      <c r="L34" s="631"/>
      <c r="M34" s="631"/>
      <c r="N34" s="631"/>
      <c r="O34" s="631"/>
      <c r="P34" s="631"/>
      <c r="Q34" s="631"/>
      <c r="R34" s="631"/>
      <c r="S34" s="631"/>
      <c r="T34" s="632"/>
      <c r="U34" s="632"/>
      <c r="V34" s="633"/>
    </row>
    <row r="35" spans="1:22" ht="23.1" customHeight="1">
      <c r="A35" s="625"/>
      <c r="B35" s="626"/>
      <c r="C35" s="627"/>
      <c r="D35" s="814"/>
      <c r="E35" s="815"/>
      <c r="F35" s="617">
        <f t="shared" si="3"/>
        <v>0</v>
      </c>
      <c r="G35" s="618">
        <f t="shared" si="4"/>
        <v>0</v>
      </c>
      <c r="H35" s="717"/>
      <c r="I35" s="633"/>
      <c r="J35" s="630"/>
      <c r="K35" s="631"/>
      <c r="L35" s="631"/>
      <c r="M35" s="631"/>
      <c r="N35" s="631"/>
      <c r="O35" s="631"/>
      <c r="P35" s="631"/>
      <c r="Q35" s="631"/>
      <c r="R35" s="631"/>
      <c r="S35" s="631"/>
      <c r="T35" s="632"/>
      <c r="U35" s="632"/>
      <c r="V35" s="633"/>
    </row>
    <row r="36" spans="1:22" ht="23.1" customHeight="1">
      <c r="A36" s="625"/>
      <c r="B36" s="626"/>
      <c r="C36" s="627"/>
      <c r="D36" s="814"/>
      <c r="E36" s="815"/>
      <c r="F36" s="617">
        <f t="shared" si="3"/>
        <v>0</v>
      </c>
      <c r="G36" s="618">
        <f t="shared" si="4"/>
        <v>0</v>
      </c>
      <c r="H36" s="717"/>
      <c r="I36" s="633"/>
      <c r="J36" s="630"/>
      <c r="K36" s="631"/>
      <c r="L36" s="631"/>
      <c r="M36" s="631"/>
      <c r="N36" s="631"/>
      <c r="O36" s="631"/>
      <c r="P36" s="631"/>
      <c r="Q36" s="631"/>
      <c r="R36" s="631"/>
      <c r="S36" s="631"/>
      <c r="T36" s="632"/>
      <c r="U36" s="632"/>
      <c r="V36" s="633"/>
    </row>
    <row r="37" spans="1:22" ht="23.1" customHeight="1">
      <c r="A37" s="625"/>
      <c r="B37" s="626"/>
      <c r="C37" s="627"/>
      <c r="D37" s="814"/>
      <c r="E37" s="815"/>
      <c r="F37" s="617">
        <f t="shared" si="3"/>
        <v>0</v>
      </c>
      <c r="G37" s="618">
        <f t="shared" si="4"/>
        <v>0</v>
      </c>
      <c r="H37" s="717"/>
      <c r="I37" s="633"/>
      <c r="J37" s="630"/>
      <c r="K37" s="631"/>
      <c r="L37" s="631"/>
      <c r="M37" s="631"/>
      <c r="N37" s="631"/>
      <c r="O37" s="631"/>
      <c r="P37" s="631"/>
      <c r="Q37" s="631"/>
      <c r="R37" s="631"/>
      <c r="S37" s="631"/>
      <c r="T37" s="632"/>
      <c r="U37" s="632"/>
      <c r="V37" s="633"/>
    </row>
    <row r="38" spans="1:22" ht="23.1" customHeight="1">
      <c r="A38" s="625"/>
      <c r="B38" s="626"/>
      <c r="C38" s="627"/>
      <c r="D38" s="814"/>
      <c r="E38" s="815"/>
      <c r="F38" s="617">
        <f t="shared" si="3"/>
        <v>0</v>
      </c>
      <c r="G38" s="618">
        <f t="shared" si="4"/>
        <v>0</v>
      </c>
      <c r="H38" s="717"/>
      <c r="I38" s="633"/>
      <c r="J38" s="630"/>
      <c r="K38" s="631"/>
      <c r="L38" s="631"/>
      <c r="M38" s="631"/>
      <c r="N38" s="631"/>
      <c r="O38" s="631"/>
      <c r="P38" s="631"/>
      <c r="Q38" s="631"/>
      <c r="R38" s="631"/>
      <c r="S38" s="631"/>
      <c r="T38" s="632"/>
      <c r="U38" s="632"/>
      <c r="V38" s="633"/>
    </row>
    <row r="39" spans="1:22" ht="23.1" customHeight="1">
      <c r="A39" s="625"/>
      <c r="B39" s="626"/>
      <c r="C39" s="627"/>
      <c r="D39" s="814"/>
      <c r="E39" s="815"/>
      <c r="F39" s="617">
        <f t="shared" si="3"/>
        <v>0</v>
      </c>
      <c r="G39" s="618">
        <f t="shared" si="4"/>
        <v>0</v>
      </c>
      <c r="H39" s="717"/>
      <c r="I39" s="633"/>
      <c r="J39" s="630"/>
      <c r="K39" s="631"/>
      <c r="L39" s="631"/>
      <c r="M39" s="631"/>
      <c r="N39" s="631"/>
      <c r="O39" s="631"/>
      <c r="P39" s="631"/>
      <c r="Q39" s="631"/>
      <c r="R39" s="631"/>
      <c r="S39" s="631"/>
      <c r="T39" s="632"/>
      <c r="U39" s="632"/>
      <c r="V39" s="633"/>
    </row>
    <row r="40" spans="1:22" ht="23.1" customHeight="1">
      <c r="A40" s="625"/>
      <c r="B40" s="626"/>
      <c r="C40" s="627"/>
      <c r="D40" s="814"/>
      <c r="E40" s="815"/>
      <c r="F40" s="617">
        <f t="shared" si="3"/>
        <v>0</v>
      </c>
      <c r="G40" s="618">
        <f t="shared" si="4"/>
        <v>0</v>
      </c>
      <c r="H40" s="717"/>
      <c r="I40" s="633"/>
      <c r="J40" s="630"/>
      <c r="K40" s="631"/>
      <c r="L40" s="631"/>
      <c r="M40" s="631"/>
      <c r="N40" s="631"/>
      <c r="O40" s="631"/>
      <c r="P40" s="631"/>
      <c r="Q40" s="631"/>
      <c r="R40" s="631"/>
      <c r="S40" s="631"/>
      <c r="T40" s="632"/>
      <c r="U40" s="632"/>
      <c r="V40" s="633"/>
    </row>
    <row r="41" spans="1:22" ht="23.1" customHeight="1">
      <c r="A41" s="625"/>
      <c r="B41" s="626"/>
      <c r="C41" s="627"/>
      <c r="D41" s="814"/>
      <c r="E41" s="815"/>
      <c r="F41" s="617">
        <f t="shared" si="3"/>
        <v>0</v>
      </c>
      <c r="G41" s="618">
        <f t="shared" si="4"/>
        <v>0</v>
      </c>
      <c r="H41" s="717"/>
      <c r="I41" s="633"/>
      <c r="J41" s="630"/>
      <c r="K41" s="631"/>
      <c r="L41" s="631"/>
      <c r="M41" s="631"/>
      <c r="N41" s="631"/>
      <c r="O41" s="631"/>
      <c r="P41" s="631"/>
      <c r="Q41" s="631"/>
      <c r="R41" s="631"/>
      <c r="S41" s="631"/>
      <c r="T41" s="632"/>
      <c r="U41" s="632"/>
      <c r="V41" s="633"/>
    </row>
    <row r="42" spans="1:22" ht="23.1" customHeight="1">
      <c r="A42" s="625"/>
      <c r="B42" s="626"/>
      <c r="C42" s="627"/>
      <c r="D42" s="814"/>
      <c r="E42" s="815"/>
      <c r="F42" s="617">
        <f t="shared" si="3"/>
        <v>0</v>
      </c>
      <c r="G42" s="618">
        <f t="shared" si="4"/>
        <v>0</v>
      </c>
      <c r="H42" s="717"/>
      <c r="I42" s="633"/>
      <c r="J42" s="630"/>
      <c r="K42" s="631"/>
      <c r="L42" s="631"/>
      <c r="M42" s="631"/>
      <c r="N42" s="631"/>
      <c r="O42" s="631"/>
      <c r="P42" s="631"/>
      <c r="Q42" s="631"/>
      <c r="R42" s="631"/>
      <c r="S42" s="631"/>
      <c r="T42" s="632"/>
      <c r="U42" s="632"/>
      <c r="V42" s="633"/>
    </row>
    <row r="43" spans="1:22" ht="23.1" customHeight="1">
      <c r="A43" s="625"/>
      <c r="B43" s="626"/>
      <c r="C43" s="627"/>
      <c r="D43" s="814"/>
      <c r="E43" s="815"/>
      <c r="F43" s="617">
        <f t="shared" ref="F43:F49" si="5">SUM(H43:I43)</f>
        <v>0</v>
      </c>
      <c r="G43" s="618">
        <f t="shared" ref="G43:G49" si="6">SUM(J43:V43)</f>
        <v>0</v>
      </c>
      <c r="H43" s="717"/>
      <c r="I43" s="633"/>
      <c r="J43" s="630"/>
      <c r="K43" s="631"/>
      <c r="L43" s="631"/>
      <c r="M43" s="631"/>
      <c r="N43" s="631"/>
      <c r="O43" s="631"/>
      <c r="P43" s="631"/>
      <c r="Q43" s="631"/>
      <c r="R43" s="631"/>
      <c r="S43" s="631"/>
      <c r="T43" s="632"/>
      <c r="U43" s="632"/>
      <c r="V43" s="633"/>
    </row>
    <row r="44" spans="1:22" ht="23.1" customHeight="1">
      <c r="A44" s="625"/>
      <c r="B44" s="626"/>
      <c r="C44" s="627"/>
      <c r="D44" s="814"/>
      <c r="E44" s="815"/>
      <c r="F44" s="617">
        <f t="shared" si="5"/>
        <v>0</v>
      </c>
      <c r="G44" s="618">
        <f t="shared" si="6"/>
        <v>0</v>
      </c>
      <c r="H44" s="717"/>
      <c r="I44" s="633"/>
      <c r="J44" s="630"/>
      <c r="K44" s="631"/>
      <c r="L44" s="631"/>
      <c r="M44" s="631"/>
      <c r="N44" s="631"/>
      <c r="O44" s="631"/>
      <c r="P44" s="631"/>
      <c r="Q44" s="631"/>
      <c r="R44" s="631"/>
      <c r="S44" s="631"/>
      <c r="T44" s="632"/>
      <c r="U44" s="632"/>
      <c r="V44" s="633"/>
    </row>
    <row r="45" spans="1:22" ht="23.1" customHeight="1">
      <c r="A45" s="625"/>
      <c r="B45" s="626"/>
      <c r="C45" s="627"/>
      <c r="D45" s="814"/>
      <c r="E45" s="815"/>
      <c r="F45" s="617">
        <f t="shared" si="5"/>
        <v>0</v>
      </c>
      <c r="G45" s="618">
        <f t="shared" si="6"/>
        <v>0</v>
      </c>
      <c r="H45" s="717"/>
      <c r="I45" s="633"/>
      <c r="J45" s="630"/>
      <c r="K45" s="631"/>
      <c r="L45" s="631"/>
      <c r="M45" s="631"/>
      <c r="N45" s="631"/>
      <c r="O45" s="631"/>
      <c r="P45" s="631"/>
      <c r="Q45" s="631"/>
      <c r="R45" s="631"/>
      <c r="S45" s="631"/>
      <c r="T45" s="632"/>
      <c r="U45" s="632"/>
      <c r="V45" s="633"/>
    </row>
    <row r="46" spans="1:22" ht="23.1" customHeight="1">
      <c r="A46" s="625"/>
      <c r="B46" s="626"/>
      <c r="C46" s="627"/>
      <c r="D46" s="814"/>
      <c r="E46" s="815"/>
      <c r="F46" s="617">
        <f t="shared" si="5"/>
        <v>0</v>
      </c>
      <c r="G46" s="618">
        <f t="shared" si="6"/>
        <v>0</v>
      </c>
      <c r="H46" s="717"/>
      <c r="I46" s="633"/>
      <c r="J46" s="630"/>
      <c r="K46" s="631"/>
      <c r="L46" s="631"/>
      <c r="M46" s="631"/>
      <c r="N46" s="631"/>
      <c r="O46" s="631"/>
      <c r="P46" s="631"/>
      <c r="Q46" s="631"/>
      <c r="R46" s="631"/>
      <c r="S46" s="631"/>
      <c r="T46" s="632"/>
      <c r="U46" s="632"/>
      <c r="V46" s="633"/>
    </row>
    <row r="47" spans="1:22" ht="23.1" customHeight="1">
      <c r="A47" s="625"/>
      <c r="B47" s="626"/>
      <c r="C47" s="627"/>
      <c r="D47" s="814"/>
      <c r="E47" s="815"/>
      <c r="F47" s="617">
        <f t="shared" si="5"/>
        <v>0</v>
      </c>
      <c r="G47" s="618">
        <f t="shared" si="6"/>
        <v>0</v>
      </c>
      <c r="H47" s="717"/>
      <c r="I47" s="633"/>
      <c r="J47" s="630"/>
      <c r="K47" s="631"/>
      <c r="L47" s="631"/>
      <c r="M47" s="631"/>
      <c r="N47" s="631"/>
      <c r="O47" s="631"/>
      <c r="P47" s="631"/>
      <c r="Q47" s="631"/>
      <c r="R47" s="631"/>
      <c r="S47" s="631"/>
      <c r="T47" s="632"/>
      <c r="U47" s="632"/>
      <c r="V47" s="633"/>
    </row>
    <row r="48" spans="1:22" ht="23.1" customHeight="1">
      <c r="A48" s="625"/>
      <c r="B48" s="626"/>
      <c r="C48" s="627"/>
      <c r="D48" s="814"/>
      <c r="E48" s="815"/>
      <c r="F48" s="617">
        <f t="shared" si="5"/>
        <v>0</v>
      </c>
      <c r="G48" s="618">
        <f t="shared" si="6"/>
        <v>0</v>
      </c>
      <c r="H48" s="717"/>
      <c r="I48" s="633"/>
      <c r="J48" s="630"/>
      <c r="K48" s="631"/>
      <c r="L48" s="631"/>
      <c r="M48" s="631"/>
      <c r="N48" s="631"/>
      <c r="O48" s="631"/>
      <c r="P48" s="631"/>
      <c r="Q48" s="631"/>
      <c r="R48" s="631"/>
      <c r="S48" s="631"/>
      <c r="T48" s="632"/>
      <c r="U48" s="632"/>
      <c r="V48" s="633"/>
    </row>
    <row r="49" spans="1:22" ht="23.1" customHeight="1" thickBot="1">
      <c r="A49" s="625"/>
      <c r="B49" s="626"/>
      <c r="C49" s="627"/>
      <c r="D49" s="814"/>
      <c r="E49" s="815"/>
      <c r="F49" s="617">
        <f t="shared" si="5"/>
        <v>0</v>
      </c>
      <c r="G49" s="618">
        <f t="shared" si="6"/>
        <v>0</v>
      </c>
      <c r="H49" s="717"/>
      <c r="I49" s="633"/>
      <c r="J49" s="630"/>
      <c r="K49" s="631"/>
      <c r="L49" s="631"/>
      <c r="M49" s="631"/>
      <c r="N49" s="631"/>
      <c r="O49" s="631"/>
      <c r="P49" s="631"/>
      <c r="Q49" s="631"/>
      <c r="R49" s="631"/>
      <c r="S49" s="631"/>
      <c r="T49" s="632"/>
      <c r="U49" s="632"/>
      <c r="V49" s="633"/>
    </row>
    <row r="50" spans="1:22" ht="30" customHeight="1" thickBot="1">
      <c r="A50" s="637"/>
      <c r="B50" s="638"/>
      <c r="C50" s="638"/>
      <c r="D50" s="812" t="s">
        <v>78</v>
      </c>
      <c r="E50" s="813"/>
      <c r="F50" s="639">
        <f t="shared" ref="F50:V50" si="7">SUM(F4:F49)</f>
        <v>0</v>
      </c>
      <c r="G50" s="639">
        <f t="shared" si="7"/>
        <v>0</v>
      </c>
      <c r="H50" s="639">
        <f t="shared" si="7"/>
        <v>0</v>
      </c>
      <c r="I50" s="639">
        <f t="shared" si="7"/>
        <v>0</v>
      </c>
      <c r="J50" s="639">
        <f t="shared" si="7"/>
        <v>0</v>
      </c>
      <c r="K50" s="639">
        <f t="shared" si="7"/>
        <v>0</v>
      </c>
      <c r="L50" s="639">
        <f t="shared" si="7"/>
        <v>0</v>
      </c>
      <c r="M50" s="639">
        <f t="shared" si="7"/>
        <v>0</v>
      </c>
      <c r="N50" s="639">
        <f t="shared" si="7"/>
        <v>0</v>
      </c>
      <c r="O50" s="639">
        <f t="shared" si="7"/>
        <v>0</v>
      </c>
      <c r="P50" s="639">
        <f t="shared" si="7"/>
        <v>0</v>
      </c>
      <c r="Q50" s="639">
        <f t="shared" si="7"/>
        <v>0</v>
      </c>
      <c r="R50" s="640">
        <f t="shared" si="7"/>
        <v>0</v>
      </c>
      <c r="S50" s="640">
        <f t="shared" si="7"/>
        <v>0</v>
      </c>
      <c r="T50" s="640">
        <f t="shared" si="7"/>
        <v>0</v>
      </c>
      <c r="U50" s="640">
        <f t="shared" si="7"/>
        <v>0</v>
      </c>
      <c r="V50" s="641">
        <f t="shared" si="7"/>
        <v>0</v>
      </c>
    </row>
    <row r="51" spans="1:22" ht="30" customHeight="1" thickTop="1" thickBot="1">
      <c r="A51" s="873" t="s">
        <v>79</v>
      </c>
      <c r="B51" s="874"/>
      <c r="C51" s="874"/>
      <c r="D51" s="875"/>
      <c r="E51" s="725">
        <f>'MO 1'!E51</f>
        <v>0</v>
      </c>
      <c r="F51" s="1064" t="str">
        <f>'MO 1'!F51</f>
        <v>TOTAL INCOME:</v>
      </c>
      <c r="G51" s="1041"/>
      <c r="H51" s="810">
        <f>I50+H50</f>
        <v>0</v>
      </c>
      <c r="I51" s="811"/>
      <c r="J51" s="1038"/>
      <c r="K51" s="1039"/>
      <c r="L51" s="1039"/>
      <c r="M51" s="740"/>
      <c r="N51" s="1040" t="str">
        <f>'MO 1'!N51</f>
        <v>TOTAL EXPENSES:</v>
      </c>
      <c r="O51" s="1041"/>
      <c r="P51" s="1009">
        <f>SUM(J50:V50)</f>
        <v>0</v>
      </c>
      <c r="Q51" s="1010"/>
      <c r="R51" s="741"/>
      <c r="S51" s="741"/>
      <c r="T51" s="741"/>
      <c r="U51" s="741"/>
      <c r="V51" s="742"/>
    </row>
    <row r="52" spans="1:22" ht="30" customHeight="1" thickTop="1" thickBot="1">
      <c r="A52" s="729"/>
      <c r="B52" s="647"/>
      <c r="C52" s="647"/>
      <c r="D52" s="647"/>
      <c r="E52" s="647"/>
      <c r="F52" s="647"/>
      <c r="G52" s="647"/>
      <c r="H52" s="647"/>
      <c r="I52" s="647"/>
      <c r="J52" s="647"/>
      <c r="K52" s="647"/>
      <c r="L52" s="647"/>
      <c r="M52" s="647"/>
      <c r="N52" s="647"/>
      <c r="O52" s="647"/>
      <c r="P52" s="647"/>
      <c r="Q52" s="647"/>
      <c r="R52" s="648"/>
    </row>
    <row r="53" spans="1:22" s="649" customFormat="1" ht="34.5" customHeight="1" thickBot="1">
      <c r="A53" s="730"/>
      <c r="B53" s="650"/>
      <c r="C53" s="650"/>
      <c r="D53" s="650"/>
      <c r="E53" s="863" t="str">
        <f>'MO 1'!E53</f>
        <v>TREASURER'S REPORT TO THE MEMBERSHIP</v>
      </c>
      <c r="F53" s="864"/>
      <c r="G53" s="864"/>
      <c r="H53" s="865"/>
      <c r="I53" s="866"/>
      <c r="J53" s="1047">
        <f>C2</f>
        <v>0</v>
      </c>
      <c r="K53" s="1048"/>
      <c r="L53" s="651">
        <f>'BEGIN HERE'!J8</f>
        <v>0</v>
      </c>
      <c r="M53" s="864" t="str">
        <f>'MO 1'!M53</f>
        <v>BANK RECONCILIATION</v>
      </c>
      <c r="N53" s="864"/>
      <c r="O53" s="864"/>
      <c r="P53" s="870"/>
      <c r="Q53" s="652">
        <f>J53</f>
        <v>0</v>
      </c>
      <c r="R53" s="651">
        <f>L53</f>
        <v>0</v>
      </c>
    </row>
    <row r="54" spans="1:22" ht="46.5" customHeight="1" thickBot="1">
      <c r="B54" s="660"/>
      <c r="C54" s="660"/>
      <c r="D54" s="660"/>
      <c r="E54" s="853" t="s">
        <v>84</v>
      </c>
      <c r="F54" s="854"/>
      <c r="G54" s="655"/>
      <c r="H54" s="805" t="s">
        <v>85</v>
      </c>
      <c r="I54" s="806"/>
      <c r="J54" s="1043"/>
      <c r="K54" s="1044"/>
      <c r="L54" s="731"/>
      <c r="M54" s="867" t="s">
        <v>86</v>
      </c>
      <c r="N54" s="868"/>
      <c r="O54" s="868"/>
      <c r="P54" s="869"/>
      <c r="Q54" s="656"/>
      <c r="R54" s="598"/>
    </row>
    <row r="55" spans="1:22" ht="36" customHeight="1" thickBot="1">
      <c r="A55" s="659"/>
      <c r="B55" s="660"/>
      <c r="C55" s="660"/>
      <c r="D55" s="660"/>
      <c r="E55" s="661"/>
      <c r="F55" s="662"/>
      <c r="G55" s="662"/>
      <c r="H55" s="663"/>
      <c r="I55" s="663"/>
      <c r="J55" s="662"/>
      <c r="K55" s="732"/>
      <c r="L55" s="665"/>
      <c r="M55" s="666" t="str">
        <f>'MO 1'!M55</f>
        <v>Add</v>
      </c>
      <c r="N55" s="867" t="str">
        <f>'MO 1'!N55</f>
        <v>Income Not Recorded on Statement:</v>
      </c>
      <c r="O55" s="961"/>
      <c r="P55" s="962"/>
      <c r="Q55" s="656"/>
      <c r="R55" s="598"/>
    </row>
    <row r="56" spans="1:22" ht="30" customHeight="1" thickBot="1">
      <c r="D56" s="660"/>
      <c r="E56" s="860" t="s">
        <v>112</v>
      </c>
      <c r="F56" s="861"/>
      <c r="G56" s="861"/>
      <c r="H56" s="861"/>
      <c r="I56" s="862"/>
      <c r="J56" s="919">
        <f>'MO 1'!J77</f>
        <v>0</v>
      </c>
      <c r="K56" s="963"/>
      <c r="L56" s="665"/>
      <c r="M56" s="668" t="str">
        <f>'MO 1'!M56</f>
        <v>Deduct</v>
      </c>
      <c r="N56" s="843" t="str">
        <f>'MO 1'!N56</f>
        <v>Outstanding Cheques</v>
      </c>
      <c r="O56" s="844"/>
      <c r="P56" s="845"/>
      <c r="Q56" s="669"/>
      <c r="R56" s="855" t="s">
        <v>92</v>
      </c>
      <c r="S56" s="856"/>
      <c r="T56" s="857"/>
    </row>
    <row r="57" spans="1:22" ht="35.25" customHeight="1" thickBot="1">
      <c r="A57" s="816"/>
      <c r="B57" s="816"/>
      <c r="C57" s="816"/>
      <c r="D57" s="816"/>
      <c r="E57" s="807" t="str">
        <f>'MO 1'!E57</f>
        <v>INCOME</v>
      </c>
      <c r="F57" s="808"/>
      <c r="G57" s="809"/>
      <c r="H57" s="807">
        <f>C2</f>
        <v>0</v>
      </c>
      <c r="I57" s="809"/>
      <c r="J57" s="966" t="str">
        <f>'MO 1'!J57</f>
        <v>Year to Date</v>
      </c>
      <c r="K57" s="967"/>
      <c r="L57" s="733"/>
      <c r="M57" s="671" t="s">
        <v>94</v>
      </c>
      <c r="N57" s="672" t="str">
        <f>'MO 1'!N57</f>
        <v>Cheque No.</v>
      </c>
      <c r="O57" s="847" t="str">
        <f>'MO 1'!O57</f>
        <v>Amount</v>
      </c>
      <c r="P57" s="848"/>
      <c r="Q57" s="671" t="s">
        <v>94</v>
      </c>
      <c r="R57" s="673" t="str">
        <f>'MO 1'!R57</f>
        <v>Cheque No.</v>
      </c>
      <c r="S57" s="858" t="str">
        <f>'MO 1'!S57</f>
        <v>Amount</v>
      </c>
      <c r="T57" s="859"/>
    </row>
    <row r="58" spans="1:22" ht="24.95" customHeight="1">
      <c r="A58" s="816"/>
      <c r="B58" s="816"/>
      <c r="C58" s="816"/>
      <c r="D58" s="816"/>
      <c r="E58" s="1051" t="str">
        <f>H3</f>
        <v>Dues</v>
      </c>
      <c r="F58" s="1052"/>
      <c r="G58" s="1052"/>
      <c r="H58" s="831">
        <f>H50</f>
        <v>0</v>
      </c>
      <c r="I58" s="831"/>
      <c r="J58" s="991">
        <f>H58+'MO 1'!J58</f>
        <v>0</v>
      </c>
      <c r="K58" s="991"/>
      <c r="L58" s="734"/>
      <c r="M58" s="675"/>
      <c r="N58" s="676"/>
      <c r="O58" s="841"/>
      <c r="P58" s="842"/>
      <c r="Q58" s="675"/>
      <c r="R58" s="677"/>
      <c r="S58" s="841"/>
      <c r="T58" s="842"/>
    </row>
    <row r="59" spans="1:22" ht="24.95" customHeight="1" thickBot="1">
      <c r="A59" s="816"/>
      <c r="B59" s="816"/>
      <c r="C59" s="816"/>
      <c r="D59" s="816"/>
      <c r="E59" s="1020" t="str">
        <f>I3</f>
        <v>Other</v>
      </c>
      <c r="F59" s="1021"/>
      <c r="G59" s="1021"/>
      <c r="H59" s="832">
        <f>I50</f>
        <v>0</v>
      </c>
      <c r="I59" s="832"/>
      <c r="J59" s="1042">
        <f>H59+'MO 1'!J59</f>
        <v>0</v>
      </c>
      <c r="K59" s="1042"/>
      <c r="L59" s="734"/>
      <c r="M59" s="675"/>
      <c r="N59" s="676"/>
      <c r="O59" s="841"/>
      <c r="P59" s="842"/>
      <c r="Q59" s="675"/>
      <c r="R59" s="677"/>
      <c r="S59" s="841"/>
      <c r="T59" s="842"/>
    </row>
    <row r="60" spans="1:22" ht="30.75" customHeight="1" thickBot="1">
      <c r="B60" s="660"/>
      <c r="C60" s="660"/>
      <c r="D60" s="660"/>
      <c r="E60" s="1053" t="str">
        <f>'MO 1'!E60</f>
        <v>Total Income:</v>
      </c>
      <c r="F60" s="1054"/>
      <c r="G60" s="1055"/>
      <c r="H60" s="829">
        <f>SUM(H58:H59)</f>
        <v>0</v>
      </c>
      <c r="I60" s="830"/>
      <c r="J60" s="964">
        <f>SUM(J58:J59)</f>
        <v>0</v>
      </c>
      <c r="K60" s="965"/>
      <c r="L60" s="734"/>
      <c r="M60" s="675"/>
      <c r="N60" s="676"/>
      <c r="O60" s="841"/>
      <c r="P60" s="842"/>
      <c r="Q60" s="675"/>
      <c r="R60" s="677"/>
      <c r="S60" s="841"/>
      <c r="T60" s="842"/>
    </row>
    <row r="61" spans="1:22" ht="24.95" customHeight="1" thickBot="1">
      <c r="A61" s="816"/>
      <c r="B61" s="816"/>
      <c r="C61" s="816"/>
      <c r="D61" s="816"/>
      <c r="E61" s="1058" t="str">
        <f>'MO 1'!E61</f>
        <v>EXPENSES</v>
      </c>
      <c r="F61" s="1059"/>
      <c r="G61" s="1060"/>
      <c r="H61" s="1014">
        <f>C2</f>
        <v>0</v>
      </c>
      <c r="I61" s="1015"/>
      <c r="J61" s="1045" t="str">
        <f>J57</f>
        <v>Year to Date</v>
      </c>
      <c r="K61" s="1046"/>
      <c r="L61" s="731"/>
      <c r="M61" s="675"/>
      <c r="N61" s="676"/>
      <c r="O61" s="841"/>
      <c r="P61" s="842"/>
      <c r="Q61" s="675"/>
      <c r="R61" s="677"/>
      <c r="S61" s="841"/>
      <c r="T61" s="842"/>
    </row>
    <row r="62" spans="1:22" ht="24.95" customHeight="1">
      <c r="E62" s="1051" t="str">
        <f>J3</f>
        <v>CUPE Per Capita</v>
      </c>
      <c r="F62" s="1052"/>
      <c r="G62" s="1052"/>
      <c r="H62" s="831">
        <f>J50</f>
        <v>0</v>
      </c>
      <c r="I62" s="831"/>
      <c r="J62" s="991">
        <f>H62+'MO 1'!J62</f>
        <v>0</v>
      </c>
      <c r="K62" s="991"/>
      <c r="L62" s="734"/>
      <c r="M62" s="675"/>
      <c r="N62" s="676"/>
      <c r="O62" s="841"/>
      <c r="P62" s="842"/>
      <c r="Q62" s="675"/>
      <c r="R62" s="677"/>
      <c r="S62" s="841"/>
      <c r="T62" s="842"/>
    </row>
    <row r="63" spans="1:22" ht="24.95" customHeight="1">
      <c r="E63" s="1005" t="str">
        <f>K3</f>
        <v>Affiliation Fees</v>
      </c>
      <c r="F63" s="1006"/>
      <c r="G63" s="1006"/>
      <c r="H63" s="821">
        <f>K50</f>
        <v>0</v>
      </c>
      <c r="I63" s="821"/>
      <c r="J63" s="1013">
        <f>H63+'MO 1'!J63</f>
        <v>0</v>
      </c>
      <c r="K63" s="1013"/>
      <c r="L63" s="734"/>
      <c r="M63" s="675"/>
      <c r="N63" s="676"/>
      <c r="O63" s="841"/>
      <c r="P63" s="842"/>
      <c r="Q63" s="675"/>
      <c r="R63" s="677"/>
      <c r="S63" s="841"/>
      <c r="T63" s="842"/>
    </row>
    <row r="64" spans="1:22" ht="24.95" customHeight="1">
      <c r="E64" s="1005" t="str">
        <f>L3</f>
        <v>Salaries</v>
      </c>
      <c r="F64" s="1006"/>
      <c r="G64" s="1006"/>
      <c r="H64" s="821">
        <f>L50</f>
        <v>0</v>
      </c>
      <c r="I64" s="821"/>
      <c r="J64" s="1013">
        <f>H64+'MO 1'!J64</f>
        <v>0</v>
      </c>
      <c r="K64" s="1013"/>
      <c r="L64" s="734"/>
      <c r="M64" s="675"/>
      <c r="N64" s="676"/>
      <c r="O64" s="841"/>
      <c r="P64" s="842"/>
      <c r="Q64" s="675"/>
      <c r="R64" s="677"/>
      <c r="S64" s="841"/>
      <c r="T64" s="842"/>
    </row>
    <row r="65" spans="1:20" ht="24.95" customHeight="1">
      <c r="E65" s="1005" t="str">
        <f>M3</f>
        <v>Operating Expenses</v>
      </c>
      <c r="F65" s="1006"/>
      <c r="G65" s="1006"/>
      <c r="H65" s="821">
        <f>M50</f>
        <v>0</v>
      </c>
      <c r="I65" s="821"/>
      <c r="J65" s="1013">
        <f>H65+'MO 1'!J65</f>
        <v>0</v>
      </c>
      <c r="K65" s="1013"/>
      <c r="L65" s="734"/>
      <c r="M65" s="675"/>
      <c r="N65" s="676"/>
      <c r="O65" s="841"/>
      <c r="P65" s="842"/>
      <c r="Q65" s="675"/>
      <c r="R65" s="677"/>
      <c r="S65" s="841"/>
      <c r="T65" s="842"/>
    </row>
    <row r="66" spans="1:20" ht="24.95" customHeight="1">
      <c r="E66" s="1005" t="str">
        <f>N3</f>
        <v>Special Purchases</v>
      </c>
      <c r="F66" s="1006"/>
      <c r="G66" s="1006"/>
      <c r="H66" s="821">
        <f>N50</f>
        <v>0</v>
      </c>
      <c r="I66" s="821"/>
      <c r="J66" s="1013">
        <f>H66+'MO 1'!J66</f>
        <v>0</v>
      </c>
      <c r="K66" s="1013"/>
      <c r="L66" s="734"/>
      <c r="M66" s="675"/>
      <c r="N66" s="676"/>
      <c r="O66" s="841"/>
      <c r="P66" s="842"/>
      <c r="Q66" s="675"/>
      <c r="R66" s="677"/>
      <c r="S66" s="841"/>
      <c r="T66" s="842"/>
    </row>
    <row r="67" spans="1:20" ht="24.95" customHeight="1">
      <c r="E67" s="1005" t="str">
        <f>O3</f>
        <v>Executive Expenses</v>
      </c>
      <c r="F67" s="1006"/>
      <c r="G67" s="1006"/>
      <c r="H67" s="821">
        <f>O50</f>
        <v>0</v>
      </c>
      <c r="I67" s="821"/>
      <c r="J67" s="1013">
        <f>H67+'MO 1'!J67</f>
        <v>0</v>
      </c>
      <c r="K67" s="1013"/>
      <c r="L67" s="734"/>
      <c r="M67" s="675"/>
      <c r="N67" s="676"/>
      <c r="O67" s="841"/>
      <c r="P67" s="842"/>
      <c r="Q67" s="675"/>
      <c r="R67" s="677"/>
      <c r="S67" s="841"/>
      <c r="T67" s="842"/>
    </row>
    <row r="68" spans="1:20" ht="24.95" customHeight="1">
      <c r="E68" s="1017" t="str">
        <f>P3</f>
        <v>Bargaining Expenses</v>
      </c>
      <c r="F68" s="1018"/>
      <c r="G68" s="1019"/>
      <c r="H68" s="821">
        <f>P50</f>
        <v>0</v>
      </c>
      <c r="I68" s="821"/>
      <c r="J68" s="1013">
        <f>H68+'MO 1'!J68</f>
        <v>0</v>
      </c>
      <c r="K68" s="1013"/>
      <c r="L68" s="734"/>
      <c r="M68" s="675"/>
      <c r="N68" s="676"/>
      <c r="O68" s="841"/>
      <c r="P68" s="842"/>
      <c r="Q68" s="675"/>
      <c r="R68" s="677"/>
      <c r="S68" s="841"/>
      <c r="T68" s="842"/>
    </row>
    <row r="69" spans="1:20" ht="24.95" customHeight="1">
      <c r="E69" s="1005" t="str">
        <f>Q3</f>
        <v>Grievances/ Arbitration</v>
      </c>
      <c r="F69" s="1006"/>
      <c r="G69" s="1006"/>
      <c r="H69" s="821">
        <f>Q50</f>
        <v>0</v>
      </c>
      <c r="I69" s="821"/>
      <c r="J69" s="1013">
        <f>H69+'MO 1'!J69</f>
        <v>0</v>
      </c>
      <c r="K69" s="1013"/>
      <c r="L69" s="734"/>
      <c r="M69" s="675"/>
      <c r="N69" s="676"/>
      <c r="O69" s="841"/>
      <c r="P69" s="842"/>
      <c r="Q69" s="675"/>
      <c r="R69" s="677"/>
      <c r="S69" s="841"/>
      <c r="T69" s="842"/>
    </row>
    <row r="70" spans="1:20" ht="24.95" customHeight="1">
      <c r="E70" s="1017" t="str">
        <f>R3</f>
        <v>Committee Expenses</v>
      </c>
      <c r="F70" s="1018"/>
      <c r="G70" s="1019"/>
      <c r="H70" s="1011">
        <f>R50</f>
        <v>0</v>
      </c>
      <c r="I70" s="1012"/>
      <c r="J70" s="1056">
        <f>H70+'MO 1'!J70</f>
        <v>0</v>
      </c>
      <c r="K70" s="1057"/>
      <c r="L70" s="734"/>
      <c r="M70" s="675"/>
      <c r="N70" s="676"/>
      <c r="O70" s="841"/>
      <c r="P70" s="842"/>
      <c r="Q70" s="675"/>
      <c r="R70" s="677"/>
      <c r="S70" s="841"/>
      <c r="T70" s="842"/>
    </row>
    <row r="71" spans="1:20" ht="24.95" customHeight="1">
      <c r="E71" s="1017" t="str">
        <f>S3</f>
        <v>Conventions/ Conferences</v>
      </c>
      <c r="F71" s="1018"/>
      <c r="G71" s="1019"/>
      <c r="H71" s="1011">
        <f>S50</f>
        <v>0</v>
      </c>
      <c r="I71" s="1012"/>
      <c r="J71" s="1056">
        <f>H71+'MO 1'!J71</f>
        <v>0</v>
      </c>
      <c r="K71" s="1057"/>
      <c r="L71" s="734"/>
      <c r="M71" s="675"/>
      <c r="N71" s="676"/>
      <c r="O71" s="841"/>
      <c r="P71" s="842"/>
      <c r="Q71" s="675"/>
      <c r="R71" s="677"/>
      <c r="S71" s="841"/>
      <c r="T71" s="842"/>
    </row>
    <row r="72" spans="1:20" ht="24.95" customHeight="1">
      <c r="E72" s="1017" t="s">
        <v>76</v>
      </c>
      <c r="F72" s="1018"/>
      <c r="G72" s="1019"/>
      <c r="H72" s="1011">
        <f>T50</f>
        <v>0</v>
      </c>
      <c r="I72" s="1012"/>
      <c r="J72" s="1056">
        <f>H72+'MO 1'!J72</f>
        <v>0</v>
      </c>
      <c r="K72" s="1057"/>
      <c r="L72" s="734"/>
      <c r="M72" s="675"/>
      <c r="N72" s="676"/>
      <c r="O72" s="841"/>
      <c r="P72" s="842"/>
      <c r="Q72" s="675"/>
      <c r="R72" s="677"/>
      <c r="S72" s="841"/>
      <c r="T72" s="842"/>
    </row>
    <row r="73" spans="1:20" ht="29.25" customHeight="1">
      <c r="E73" s="1017" t="s">
        <v>113</v>
      </c>
      <c r="F73" s="1018"/>
      <c r="G73" s="1019"/>
      <c r="H73" s="1011">
        <f>U50</f>
        <v>0</v>
      </c>
      <c r="I73" s="1012"/>
      <c r="J73" s="1056">
        <f>H73+'MO 1'!J73</f>
        <v>0</v>
      </c>
      <c r="K73" s="1057"/>
      <c r="L73" s="734"/>
      <c r="M73" s="675"/>
      <c r="N73" s="676"/>
      <c r="O73" s="841"/>
      <c r="P73" s="842"/>
      <c r="Q73" s="675"/>
      <c r="R73" s="677"/>
      <c r="S73" s="841"/>
      <c r="T73" s="842"/>
    </row>
    <row r="74" spans="1:20" ht="24.75" customHeight="1" thickBot="1">
      <c r="E74" s="1020" t="s">
        <v>65</v>
      </c>
      <c r="F74" s="1021"/>
      <c r="G74" s="1021"/>
      <c r="H74" s="832">
        <f>V50</f>
        <v>0</v>
      </c>
      <c r="I74" s="832"/>
      <c r="J74" s="1042">
        <f>H74+'MO 1'!J74</f>
        <v>0</v>
      </c>
      <c r="K74" s="1042"/>
      <c r="L74" s="734"/>
      <c r="M74" s="675"/>
      <c r="N74" s="676"/>
      <c r="O74" s="841"/>
      <c r="P74" s="842"/>
      <c r="Q74" s="675"/>
      <c r="R74" s="677"/>
      <c r="S74" s="841"/>
      <c r="T74" s="842"/>
    </row>
    <row r="75" spans="1:20" ht="24.75" customHeight="1" thickBot="1">
      <c r="B75" s="679"/>
      <c r="C75" s="679"/>
      <c r="D75" s="679"/>
      <c r="E75" s="1022" t="str">
        <f>'MO 1'!E75</f>
        <v>Total Expenses:</v>
      </c>
      <c r="F75" s="1023"/>
      <c r="G75" s="1024"/>
      <c r="H75" s="948">
        <f>SUM(H62:H74)</f>
        <v>0</v>
      </c>
      <c r="I75" s="949"/>
      <c r="J75" s="948">
        <f>SUM(J62:J74)</f>
        <v>0</v>
      </c>
      <c r="K75" s="970"/>
      <c r="L75" s="734"/>
      <c r="M75" s="675"/>
      <c r="N75" s="676"/>
      <c r="O75" s="841"/>
      <c r="P75" s="842"/>
      <c r="Q75" s="675"/>
      <c r="R75" s="677"/>
      <c r="S75" s="841"/>
      <c r="T75" s="842"/>
    </row>
    <row r="76" spans="1:20" ht="24.75" customHeight="1" thickBot="1">
      <c r="B76" s="679"/>
      <c r="C76" s="679"/>
      <c r="D76" s="679"/>
      <c r="E76" s="1027" t="str">
        <f>'MO 1'!E76</f>
        <v>Surplus (Deficit) for the Period:</v>
      </c>
      <c r="F76" s="1028"/>
      <c r="G76" s="1029"/>
      <c r="H76" s="1030">
        <f>H60-H75</f>
        <v>0</v>
      </c>
      <c r="I76" s="1031"/>
      <c r="J76" s="968"/>
      <c r="K76" s="969"/>
      <c r="M76" s="675"/>
      <c r="N76" s="676" t="s">
        <v>114</v>
      </c>
      <c r="O76" s="841"/>
      <c r="P76" s="842"/>
      <c r="Q76" s="675"/>
      <c r="R76" s="677" t="s">
        <v>114</v>
      </c>
      <c r="S76" s="841"/>
      <c r="T76" s="842"/>
    </row>
    <row r="77" spans="1:20" ht="24.75" customHeight="1" thickBot="1">
      <c r="B77" s="679"/>
      <c r="C77" s="679"/>
      <c r="D77" s="679"/>
      <c r="E77" s="1061" t="s">
        <v>17</v>
      </c>
      <c r="F77" s="1062"/>
      <c r="G77" s="1062"/>
      <c r="H77" s="1062"/>
      <c r="I77" s="1063"/>
      <c r="J77" s="1032">
        <f>J56+H76</f>
        <v>0</v>
      </c>
      <c r="K77" s="1033"/>
      <c r="L77" s="734"/>
      <c r="M77" s="675"/>
      <c r="N77" s="681"/>
      <c r="O77" s="992"/>
      <c r="P77" s="993"/>
      <c r="Q77" s="675"/>
      <c r="R77" s="682"/>
      <c r="S77" s="1025"/>
      <c r="T77" s="837"/>
    </row>
    <row r="78" spans="1:20" ht="24.75" customHeight="1" thickBot="1">
      <c r="A78" s="683"/>
      <c r="B78" s="684"/>
      <c r="C78" s="684"/>
      <c r="D78" s="684"/>
      <c r="E78" s="685"/>
      <c r="F78" s="685"/>
      <c r="G78" s="685"/>
      <c r="H78" s="685"/>
      <c r="I78" s="685"/>
      <c r="J78" s="685"/>
      <c r="K78" s="685"/>
      <c r="M78" s="675"/>
      <c r="N78" s="681"/>
      <c r="O78" s="934"/>
      <c r="P78" s="935"/>
      <c r="Q78" s="675"/>
      <c r="R78" s="682"/>
      <c r="S78" s="1016"/>
      <c r="T78" s="837"/>
    </row>
    <row r="79" spans="1:20" ht="30" customHeight="1">
      <c r="E79" s="454"/>
      <c r="F79" s="455"/>
      <c r="G79" s="455"/>
      <c r="H79" s="455"/>
      <c r="I79" s="455"/>
      <c r="J79" s="455"/>
      <c r="K79" s="686"/>
      <c r="M79" s="675"/>
      <c r="N79" s="681"/>
      <c r="O79" s="934"/>
      <c r="P79" s="935"/>
      <c r="Q79" s="675"/>
      <c r="R79" s="682"/>
      <c r="S79" s="1016"/>
      <c r="T79" s="837"/>
    </row>
    <row r="80" spans="1:20" ht="30" customHeight="1">
      <c r="E80" s="944" t="s">
        <v>22</v>
      </c>
      <c r="F80" s="945"/>
      <c r="G80" s="945"/>
      <c r="H80" s="945"/>
      <c r="I80" s="945"/>
      <c r="J80" s="946"/>
      <c r="K80" s="947"/>
      <c r="M80" s="675"/>
      <c r="N80" s="681"/>
      <c r="O80" s="934"/>
      <c r="P80" s="935"/>
      <c r="Q80" s="675"/>
      <c r="R80" s="682"/>
      <c r="S80" s="1016"/>
      <c r="T80" s="837"/>
    </row>
    <row r="81" spans="1:21" ht="24.75" customHeight="1">
      <c r="E81" s="687"/>
      <c r="K81" s="688"/>
      <c r="M81" s="675"/>
      <c r="N81" s="681"/>
      <c r="O81" s="934"/>
      <c r="P81" s="935"/>
      <c r="Q81" s="675"/>
      <c r="R81" s="682"/>
      <c r="S81" s="1016"/>
      <c r="T81" s="837"/>
    </row>
    <row r="82" spans="1:21" ht="24.75" customHeight="1" thickBot="1">
      <c r="E82" s="971" t="s">
        <v>25</v>
      </c>
      <c r="F82" s="972"/>
      <c r="G82" s="972"/>
      <c r="H82" s="972"/>
      <c r="I82" s="972"/>
      <c r="J82" s="461"/>
      <c r="K82" s="689"/>
      <c r="L82" s="690"/>
      <c r="M82" s="675"/>
      <c r="N82" s="681"/>
      <c r="O82" s="934"/>
      <c r="P82" s="935"/>
      <c r="Q82" s="675"/>
      <c r="R82" s="682"/>
      <c r="S82" s="1016"/>
      <c r="T82" s="837"/>
    </row>
    <row r="83" spans="1:21" ht="24.75" customHeight="1">
      <c r="A83" s="994" t="s">
        <v>98</v>
      </c>
      <c r="B83" s="995"/>
      <c r="C83" s="995"/>
      <c r="D83" s="995"/>
      <c r="E83" s="996"/>
      <c r="F83" s="996"/>
      <c r="G83" s="996"/>
      <c r="H83" s="996"/>
      <c r="I83" s="996"/>
      <c r="J83" s="996"/>
      <c r="K83" s="996"/>
      <c r="L83" s="997"/>
      <c r="M83" s="675"/>
      <c r="N83" s="681"/>
      <c r="O83" s="934"/>
      <c r="P83" s="935"/>
      <c r="Q83" s="675"/>
      <c r="R83" s="682"/>
      <c r="S83" s="1016"/>
      <c r="T83" s="837"/>
    </row>
    <row r="84" spans="1:21" ht="24.75" customHeight="1">
      <c r="A84" s="973" t="s">
        <v>99</v>
      </c>
      <c r="B84" s="974"/>
      <c r="C84" s="974"/>
      <c r="D84" s="974"/>
      <c r="E84" s="955"/>
      <c r="F84" s="953" t="s">
        <v>100</v>
      </c>
      <c r="G84" s="953" t="s">
        <v>101</v>
      </c>
      <c r="H84" s="953" t="s">
        <v>102</v>
      </c>
      <c r="I84" s="925" t="s">
        <v>103</v>
      </c>
      <c r="J84" s="955"/>
      <c r="K84" s="925" t="s">
        <v>104</v>
      </c>
      <c r="L84" s="926"/>
      <c r="M84" s="675"/>
      <c r="N84" s="681"/>
      <c r="O84" s="934"/>
      <c r="P84" s="935"/>
      <c r="Q84" s="675"/>
      <c r="R84" s="682"/>
      <c r="S84" s="1016"/>
      <c r="T84" s="837"/>
    </row>
    <row r="85" spans="1:21" ht="24.75" customHeight="1" thickBot="1">
      <c r="A85" s="975"/>
      <c r="B85" s="976"/>
      <c r="C85" s="976"/>
      <c r="D85" s="976"/>
      <c r="E85" s="956"/>
      <c r="F85" s="954"/>
      <c r="G85" s="954"/>
      <c r="H85" s="954"/>
      <c r="I85" s="927"/>
      <c r="J85" s="956"/>
      <c r="K85" s="927"/>
      <c r="L85" s="928"/>
      <c r="M85" s="675"/>
      <c r="N85" s="681"/>
      <c r="O85" s="934"/>
      <c r="P85" s="935"/>
      <c r="Q85" s="675"/>
      <c r="R85" s="682"/>
      <c r="S85" s="1016"/>
      <c r="T85" s="837"/>
    </row>
    <row r="86" spans="1:21" ht="23.25" customHeight="1" thickBot="1">
      <c r="A86" s="950"/>
      <c r="B86" s="951"/>
      <c r="C86" s="951"/>
      <c r="D86" s="951"/>
      <c r="E86" s="952"/>
      <c r="F86" s="691"/>
      <c r="G86" s="692"/>
      <c r="H86" s="693"/>
      <c r="I86" s="899"/>
      <c r="J86" s="900"/>
      <c r="K86" s="929">
        <f>+F86+I86</f>
        <v>0</v>
      </c>
      <c r="L86" s="930"/>
      <c r="M86" s="675"/>
      <c r="N86" s="694"/>
      <c r="O86" s="983"/>
      <c r="P86" s="984"/>
      <c r="Q86" s="675"/>
      <c r="R86" s="695"/>
      <c r="S86" s="1026"/>
      <c r="T86" s="840"/>
    </row>
    <row r="87" spans="1:21" ht="23.25" customHeight="1" thickBot="1">
      <c r="A87" s="913"/>
      <c r="B87" s="914"/>
      <c r="C87" s="914"/>
      <c r="D87" s="914"/>
      <c r="E87" s="915"/>
      <c r="F87" s="696"/>
      <c r="G87" s="697"/>
      <c r="H87" s="698"/>
      <c r="I87" s="923"/>
      <c r="J87" s="924"/>
      <c r="K87" s="988">
        <f t="shared" ref="K87:K92" si="8">F87+I87</f>
        <v>0</v>
      </c>
      <c r="L87" s="922"/>
      <c r="M87" s="699"/>
      <c r="N87" s="833" t="s">
        <v>105</v>
      </c>
      <c r="O87" s="834"/>
      <c r="P87" s="835"/>
      <c r="Q87" s="700">
        <f>SUM(O58:P86)+U87</f>
        <v>0</v>
      </c>
      <c r="R87" s="833" t="s">
        <v>106</v>
      </c>
      <c r="S87" s="834"/>
      <c r="T87" s="835"/>
      <c r="U87" s="701">
        <f>SUM(S58:T86)</f>
        <v>0</v>
      </c>
    </row>
    <row r="88" spans="1:21" ht="23.25" customHeight="1" thickBot="1">
      <c r="A88" s="913"/>
      <c r="B88" s="914"/>
      <c r="C88" s="914"/>
      <c r="D88" s="914"/>
      <c r="E88" s="915"/>
      <c r="F88" s="696"/>
      <c r="G88" s="697"/>
      <c r="H88" s="698"/>
      <c r="I88" s="989"/>
      <c r="J88" s="990"/>
      <c r="K88" s="988">
        <f t="shared" si="8"/>
        <v>0</v>
      </c>
      <c r="L88" s="922"/>
      <c r="M88" s="702"/>
      <c r="N88" s="936" t="s">
        <v>107</v>
      </c>
      <c r="O88" s="937"/>
      <c r="P88" s="938"/>
      <c r="Q88" s="743">
        <f>Q54+Q55-Q87</f>
        <v>0</v>
      </c>
    </row>
    <row r="89" spans="1:21" ht="23.25" customHeight="1">
      <c r="A89" s="913"/>
      <c r="B89" s="914"/>
      <c r="C89" s="914"/>
      <c r="D89" s="914"/>
      <c r="E89" s="915"/>
      <c r="F89" s="696"/>
      <c r="G89" s="704"/>
      <c r="H89" s="698"/>
      <c r="I89" s="923"/>
      <c r="J89" s="924"/>
      <c r="K89" s="988">
        <f t="shared" si="8"/>
        <v>0</v>
      </c>
      <c r="L89" s="922"/>
      <c r="M89" s="705"/>
      <c r="N89" s="998" t="s">
        <v>108</v>
      </c>
      <c r="O89" s="999"/>
      <c r="P89" s="999"/>
      <c r="Q89" s="909"/>
    </row>
    <row r="90" spans="1:21" ht="23.25" customHeight="1">
      <c r="A90" s="913"/>
      <c r="B90" s="914"/>
      <c r="C90" s="914"/>
      <c r="D90" s="914"/>
      <c r="E90" s="915"/>
      <c r="F90" s="696"/>
      <c r="G90" s="704"/>
      <c r="H90" s="698"/>
      <c r="I90" s="923"/>
      <c r="J90" s="924"/>
      <c r="K90" s="988">
        <f t="shared" si="8"/>
        <v>0</v>
      </c>
      <c r="L90" s="922"/>
      <c r="M90" s="705"/>
      <c r="N90" s="908"/>
      <c r="O90" s="1000"/>
      <c r="P90" s="1000"/>
      <c r="Q90" s="1001"/>
    </row>
    <row r="91" spans="1:21" ht="23.25" customHeight="1" thickBot="1">
      <c r="A91" s="913"/>
      <c r="B91" s="914"/>
      <c r="C91" s="914"/>
      <c r="D91" s="914"/>
      <c r="E91" s="915"/>
      <c r="F91" s="696"/>
      <c r="G91" s="704"/>
      <c r="H91" s="698"/>
      <c r="I91" s="923"/>
      <c r="J91" s="924"/>
      <c r="K91" s="988">
        <f t="shared" si="8"/>
        <v>0</v>
      </c>
      <c r="L91" s="922"/>
      <c r="M91" s="706"/>
      <c r="N91" s="1002"/>
      <c r="O91" s="1003"/>
      <c r="P91" s="1003"/>
      <c r="Q91" s="1001"/>
    </row>
    <row r="92" spans="1:21" ht="23.25" customHeight="1">
      <c r="A92" s="913"/>
      <c r="B92" s="914"/>
      <c r="C92" s="914"/>
      <c r="D92" s="914"/>
      <c r="E92" s="915"/>
      <c r="F92" s="696"/>
      <c r="G92" s="704"/>
      <c r="H92" s="698"/>
      <c r="I92" s="923"/>
      <c r="J92" s="924"/>
      <c r="K92" s="988">
        <f t="shared" si="8"/>
        <v>0</v>
      </c>
      <c r="L92" s="922"/>
      <c r="M92" s="707"/>
      <c r="N92" s="1065" t="s">
        <v>109</v>
      </c>
      <c r="O92" s="1066"/>
      <c r="P92" s="1066"/>
      <c r="Q92" s="959">
        <f>J77-Q88</f>
        <v>0</v>
      </c>
    </row>
    <row r="93" spans="1:21" ht="23.25" customHeight="1" thickBot="1">
      <c r="A93" s="931" t="s">
        <v>110</v>
      </c>
      <c r="B93" s="932"/>
      <c r="C93" s="932"/>
      <c r="D93" s="932"/>
      <c r="E93" s="933"/>
      <c r="F93" s="708">
        <f>SUM(F86:F92)</f>
        <v>0</v>
      </c>
      <c r="G93" s="709"/>
      <c r="H93" s="710"/>
      <c r="I93" s="979">
        <f>SUM(I86:J92)</f>
        <v>0</v>
      </c>
      <c r="J93" s="980"/>
      <c r="K93" s="1036">
        <f>SUM(K86:L92)</f>
        <v>0</v>
      </c>
      <c r="L93" s="1037"/>
      <c r="M93" s="699"/>
      <c r="N93" s="1067" t="s">
        <v>111</v>
      </c>
      <c r="O93" s="1068"/>
      <c r="P93" s="1068"/>
      <c r="Q93" s="960"/>
    </row>
    <row r="94" spans="1:21" ht="18">
      <c r="A94" s="1034"/>
      <c r="B94" s="1034"/>
      <c r="C94" s="1034"/>
      <c r="D94" s="1034"/>
      <c r="E94" s="1034"/>
      <c r="F94" s="606"/>
      <c r="G94" s="59"/>
      <c r="H94" s="606"/>
      <c r="I94" s="1035"/>
      <c r="J94" s="1035"/>
      <c r="K94" s="1035"/>
      <c r="L94" s="1035"/>
    </row>
    <row r="95" spans="1:21" ht="18">
      <c r="A95" s="1034"/>
      <c r="B95" s="1034"/>
      <c r="C95" s="1034"/>
      <c r="D95" s="1034"/>
      <c r="E95" s="1034"/>
      <c r="F95" s="606"/>
      <c r="G95" s="59"/>
      <c r="H95" s="606"/>
      <c r="I95" s="1035"/>
      <c r="J95" s="1035"/>
      <c r="K95" s="1035"/>
      <c r="L95" s="1035"/>
    </row>
    <row r="96" spans="1:21">
      <c r="I96" s="711"/>
    </row>
    <row r="97" spans="2:15">
      <c r="I97" s="711"/>
      <c r="J97" s="711"/>
    </row>
    <row r="98" spans="2:15" ht="15">
      <c r="J98" s="711"/>
      <c r="M98" s="712"/>
      <c r="N98" s="712"/>
      <c r="O98" s="712"/>
    </row>
    <row r="99" spans="2:15" ht="15">
      <c r="I99" s="712"/>
      <c r="J99" s="711"/>
    </row>
    <row r="100" spans="2:15" ht="15.75">
      <c r="I100" s="738"/>
    </row>
    <row r="101" spans="2:15" ht="15">
      <c r="I101" s="712"/>
    </row>
    <row r="103" spans="2:15">
      <c r="I103" s="711"/>
    </row>
    <row r="104" spans="2:15">
      <c r="I104" s="711"/>
    </row>
    <row r="105" spans="2:15">
      <c r="I105" s="711"/>
    </row>
    <row r="106" spans="2:15">
      <c r="I106" s="711"/>
    </row>
    <row r="107" spans="2:15">
      <c r="I107" s="711"/>
      <c r="J107" s="711"/>
    </row>
    <row r="109" spans="2:15" ht="15">
      <c r="I109" s="712"/>
    </row>
    <row r="110" spans="2:15" ht="15">
      <c r="B110" s="713"/>
      <c r="C110" s="713"/>
      <c r="D110" s="713"/>
      <c r="E110" s="713"/>
      <c r="F110" s="713"/>
      <c r="G110" s="713"/>
      <c r="H110" s="713"/>
      <c r="I110" s="713"/>
    </row>
    <row r="111" spans="2:15" ht="15">
      <c r="B111" s="713"/>
      <c r="C111" s="713"/>
      <c r="D111" s="713"/>
      <c r="E111" s="713"/>
      <c r="F111" s="713"/>
      <c r="G111" s="713"/>
      <c r="H111" s="713"/>
      <c r="I111" s="713"/>
    </row>
    <row r="112" spans="2:15" ht="15">
      <c r="B112" s="713"/>
      <c r="C112" s="713"/>
      <c r="D112" s="713"/>
      <c r="E112" s="713"/>
      <c r="F112" s="713"/>
      <c r="G112" s="713"/>
      <c r="H112" s="713"/>
      <c r="I112" s="713"/>
    </row>
  </sheetData>
  <sheetProtection algorithmName="SHA-512" hashValue="7gWwdcR0eeQDybBkTTfuTcTGeevRAxuhJZk8iMJ0sk50hQnZjrQFqJkgUtjz5ZWCMStQboglWDhmtUAEYyvHhQ==" saltValue="yFgd0PlkfgAfz/DHXNKu9w==" spinCount="100000" sheet="1" formatCells="0" formatColumns="0" formatRows="0" insertColumns="0" insertRows="0" insertHyperlinks="0" deleteRows="0"/>
  <mergeCells count="245">
    <mergeCell ref="Q92:Q93"/>
    <mergeCell ref="A86:E86"/>
    <mergeCell ref="I86:J86"/>
    <mergeCell ref="K86:L86"/>
    <mergeCell ref="A87:E87"/>
    <mergeCell ref="A91:E91"/>
    <mergeCell ref="I89:J89"/>
    <mergeCell ref="I87:J87"/>
    <mergeCell ref="N89:Q91"/>
    <mergeCell ref="K89:L89"/>
    <mergeCell ref="K87:L87"/>
    <mergeCell ref="K88:L88"/>
    <mergeCell ref="I92:J92"/>
    <mergeCell ref="A93:E93"/>
    <mergeCell ref="A88:E88"/>
    <mergeCell ref="I88:J88"/>
    <mergeCell ref="A90:E90"/>
    <mergeCell ref="N88:P88"/>
    <mergeCell ref="O86:P86"/>
    <mergeCell ref="N92:P92"/>
    <mergeCell ref="N93:P93"/>
    <mergeCell ref="F1:G1"/>
    <mergeCell ref="E77:I77"/>
    <mergeCell ref="E82:I82"/>
    <mergeCell ref="N87:P87"/>
    <mergeCell ref="E80:I80"/>
    <mergeCell ref="J80:K80"/>
    <mergeCell ref="D43:E43"/>
    <mergeCell ref="D50:E50"/>
    <mergeCell ref="G84:G85"/>
    <mergeCell ref="H84:H85"/>
    <mergeCell ref="I84:J85"/>
    <mergeCell ref="K84:L85"/>
    <mergeCell ref="E66:G66"/>
    <mergeCell ref="E59:G59"/>
    <mergeCell ref="A58:D59"/>
    <mergeCell ref="E64:G64"/>
    <mergeCell ref="E54:F54"/>
    <mergeCell ref="E58:G58"/>
    <mergeCell ref="F51:G51"/>
    <mergeCell ref="H75:I75"/>
    <mergeCell ref="J69:K69"/>
    <mergeCell ref="J68:K68"/>
    <mergeCell ref="J67:K67"/>
    <mergeCell ref="E71:G71"/>
    <mergeCell ref="J74:K74"/>
    <mergeCell ref="J70:K70"/>
    <mergeCell ref="E70:G70"/>
    <mergeCell ref="J71:K71"/>
    <mergeCell ref="E68:G68"/>
    <mergeCell ref="E67:G67"/>
    <mergeCell ref="H70:I70"/>
    <mergeCell ref="E69:G69"/>
    <mergeCell ref="H69:I69"/>
    <mergeCell ref="H71:I71"/>
    <mergeCell ref="D33:E33"/>
    <mergeCell ref="D46:E46"/>
    <mergeCell ref="D28:E28"/>
    <mergeCell ref="N55:P55"/>
    <mergeCell ref="N56:P56"/>
    <mergeCell ref="O61:P61"/>
    <mergeCell ref="O71:P71"/>
    <mergeCell ref="O72:P72"/>
    <mergeCell ref="O73:P73"/>
    <mergeCell ref="O59:P59"/>
    <mergeCell ref="O60:P60"/>
    <mergeCell ref="O70:P70"/>
    <mergeCell ref="E63:G63"/>
    <mergeCell ref="E62:G62"/>
    <mergeCell ref="E60:G60"/>
    <mergeCell ref="H73:I73"/>
    <mergeCell ref="J73:K73"/>
    <mergeCell ref="J72:K72"/>
    <mergeCell ref="H65:I65"/>
    <mergeCell ref="E57:G57"/>
    <mergeCell ref="E61:G61"/>
    <mergeCell ref="H62:I62"/>
    <mergeCell ref="A57:D57"/>
    <mergeCell ref="J64:K64"/>
    <mergeCell ref="H2:I2"/>
    <mergeCell ref="J57:K57"/>
    <mergeCell ref="H59:I59"/>
    <mergeCell ref="H58:I58"/>
    <mergeCell ref="J53:K53"/>
    <mergeCell ref="E53:I53"/>
    <mergeCell ref="D19:E19"/>
    <mergeCell ref="D20:E20"/>
    <mergeCell ref="D9:E9"/>
    <mergeCell ref="D10:E10"/>
    <mergeCell ref="D11:E11"/>
    <mergeCell ref="D26:E26"/>
    <mergeCell ref="D17:E17"/>
    <mergeCell ref="D18:E18"/>
    <mergeCell ref="D24:E24"/>
    <mergeCell ref="D25:E25"/>
    <mergeCell ref="D39:E39"/>
    <mergeCell ref="D40:E40"/>
    <mergeCell ref="D41:E41"/>
    <mergeCell ref="D27:E27"/>
    <mergeCell ref="D29:E29"/>
    <mergeCell ref="D31:E31"/>
    <mergeCell ref="D37:E37"/>
    <mergeCell ref="D38:E38"/>
    <mergeCell ref="H64:I64"/>
    <mergeCell ref="M53:P53"/>
    <mergeCell ref="J51:L51"/>
    <mergeCell ref="O57:P57"/>
    <mergeCell ref="O58:P58"/>
    <mergeCell ref="N51:O51"/>
    <mergeCell ref="J59:K59"/>
    <mergeCell ref="J62:K62"/>
    <mergeCell ref="J63:K63"/>
    <mergeCell ref="O62:P62"/>
    <mergeCell ref="O63:P63"/>
    <mergeCell ref="H63:I63"/>
    <mergeCell ref="H54:I54"/>
    <mergeCell ref="J54:K54"/>
    <mergeCell ref="J61:K61"/>
    <mergeCell ref="J58:K58"/>
    <mergeCell ref="J56:K56"/>
    <mergeCell ref="A95:E95"/>
    <mergeCell ref="K94:L94"/>
    <mergeCell ref="K95:L95"/>
    <mergeCell ref="I95:J95"/>
    <mergeCell ref="I94:J94"/>
    <mergeCell ref="K91:L91"/>
    <mergeCell ref="K92:L92"/>
    <mergeCell ref="F84:F85"/>
    <mergeCell ref="A94:E94"/>
    <mergeCell ref="I90:J90"/>
    <mergeCell ref="K90:L90"/>
    <mergeCell ref="K93:L93"/>
    <mergeCell ref="A92:E92"/>
    <mergeCell ref="A89:E89"/>
    <mergeCell ref="I93:J93"/>
    <mergeCell ref="I91:J91"/>
    <mergeCell ref="A84:E85"/>
    <mergeCell ref="E76:G76"/>
    <mergeCell ref="H76:I76"/>
    <mergeCell ref="O84:P84"/>
    <mergeCell ref="O85:P85"/>
    <mergeCell ref="O81:P81"/>
    <mergeCell ref="O78:P78"/>
    <mergeCell ref="O79:P79"/>
    <mergeCell ref="O83:P83"/>
    <mergeCell ref="O82:P82"/>
    <mergeCell ref="O80:P80"/>
    <mergeCell ref="J77:K77"/>
    <mergeCell ref="A83:L83"/>
    <mergeCell ref="R87:T87"/>
    <mergeCell ref="S57:T57"/>
    <mergeCell ref="S77:T77"/>
    <mergeCell ref="S58:T58"/>
    <mergeCell ref="S59:T59"/>
    <mergeCell ref="S60:T60"/>
    <mergeCell ref="S61:T61"/>
    <mergeCell ref="S62:T62"/>
    <mergeCell ref="S69:T69"/>
    <mergeCell ref="S71:T71"/>
    <mergeCell ref="S63:T63"/>
    <mergeCell ref="S81:T81"/>
    <mergeCell ref="S76:T76"/>
    <mergeCell ref="S67:T67"/>
    <mergeCell ref="S68:T68"/>
    <mergeCell ref="S73:T73"/>
    <mergeCell ref="S86:T86"/>
    <mergeCell ref="S83:T83"/>
    <mergeCell ref="S84:T84"/>
    <mergeCell ref="S85:T85"/>
    <mergeCell ref="S66:T66"/>
    <mergeCell ref="S75:T75"/>
    <mergeCell ref="S74:T74"/>
    <mergeCell ref="S72:T72"/>
    <mergeCell ref="S79:T79"/>
    <mergeCell ref="S80:T80"/>
    <mergeCell ref="S82:T82"/>
    <mergeCell ref="D30:E30"/>
    <mergeCell ref="D47:E47"/>
    <mergeCell ref="D48:E48"/>
    <mergeCell ref="D49:E49"/>
    <mergeCell ref="D45:E45"/>
    <mergeCell ref="A51:D51"/>
    <mergeCell ref="D44:E44"/>
    <mergeCell ref="E72:G72"/>
    <mergeCell ref="E73:G73"/>
    <mergeCell ref="E74:G74"/>
    <mergeCell ref="E75:G75"/>
    <mergeCell ref="H68:I68"/>
    <mergeCell ref="H57:I57"/>
    <mergeCell ref="E56:I56"/>
    <mergeCell ref="O68:P68"/>
    <mergeCell ref="S64:T64"/>
    <mergeCell ref="R56:T56"/>
    <mergeCell ref="S78:T78"/>
    <mergeCell ref="O76:P76"/>
    <mergeCell ref="O69:P69"/>
    <mergeCell ref="O77:P77"/>
    <mergeCell ref="H1:V1"/>
    <mergeCell ref="J76:K76"/>
    <mergeCell ref="P51:Q51"/>
    <mergeCell ref="O64:P64"/>
    <mergeCell ref="O65:P65"/>
    <mergeCell ref="O66:P66"/>
    <mergeCell ref="O67:P67"/>
    <mergeCell ref="H51:I51"/>
    <mergeCell ref="S70:T70"/>
    <mergeCell ref="O74:P74"/>
    <mergeCell ref="O75:P75"/>
    <mergeCell ref="H72:I72"/>
    <mergeCell ref="H74:I74"/>
    <mergeCell ref="J65:K65"/>
    <mergeCell ref="S65:T65"/>
    <mergeCell ref="M54:P54"/>
    <mergeCell ref="H66:I66"/>
    <mergeCell ref="H61:I61"/>
    <mergeCell ref="H67:I67"/>
    <mergeCell ref="J60:K60"/>
    <mergeCell ref="H60:I60"/>
    <mergeCell ref="J66:K66"/>
    <mergeCell ref="J75:K75"/>
    <mergeCell ref="J2:V2"/>
    <mergeCell ref="A2:B2"/>
    <mergeCell ref="D13:E13"/>
    <mergeCell ref="F2:G2"/>
    <mergeCell ref="D7:E7"/>
    <mergeCell ref="D8:E8"/>
    <mergeCell ref="D3:E3"/>
    <mergeCell ref="C2:D2"/>
    <mergeCell ref="A61:D61"/>
    <mergeCell ref="E65:G65"/>
    <mergeCell ref="D4:E4"/>
    <mergeCell ref="D16:E16"/>
    <mergeCell ref="D14:E14"/>
    <mergeCell ref="D15:E15"/>
    <mergeCell ref="D5:E5"/>
    <mergeCell ref="D6:E6"/>
    <mergeCell ref="D12:E12"/>
    <mergeCell ref="D42:E42"/>
    <mergeCell ref="D21:E21"/>
    <mergeCell ref="D22:E22"/>
    <mergeCell ref="D34:E34"/>
    <mergeCell ref="D35:E35"/>
    <mergeCell ref="D36:E36"/>
    <mergeCell ref="D32:E32"/>
    <mergeCell ref="D23:E23"/>
  </mergeCells>
  <phoneticPr fontId="0" type="noConversion"/>
  <dataValidations count="1">
    <dataValidation type="list" allowBlank="1" showInputMessage="1" showErrorMessage="1" sqref="C4:C49" xr:uid="{00000000-0002-0000-0200-000000000000}">
      <formula1>$X$1:$X$3</formula1>
    </dataValidation>
  </dataValidations>
  <hyperlinks>
    <hyperlink ref="H3" location="Glossary!A5" display="Dues" xr:uid="{00000000-0004-0000-0200-000000000000}"/>
    <hyperlink ref="I3" location="Glossary!A6" display="Other" xr:uid="{00000000-0004-0000-0200-000001000000}"/>
    <hyperlink ref="K3" location="Glossary!A9" display="Affiliation Fees" xr:uid="{00000000-0004-0000-0200-000002000000}"/>
    <hyperlink ref="M3" location="Glossary!A11" display="Operating Expenses" xr:uid="{00000000-0004-0000-0200-000003000000}"/>
    <hyperlink ref="O3" location="Glossary!A13" display="Executive Expenses" xr:uid="{00000000-0004-0000-0200-000004000000}"/>
    <hyperlink ref="P3" location="Glossary!A14" display="Bargaining Expenses" xr:uid="{00000000-0004-0000-0200-000005000000}"/>
    <hyperlink ref="Q3" location="Glossary!A15" display="Grievances/ Arbitration" xr:uid="{00000000-0004-0000-0200-000006000000}"/>
    <hyperlink ref="S3" location="Glossary!A17" display="Conventions/ Conferences" xr:uid="{00000000-0004-0000-0200-000007000000}"/>
    <hyperlink ref="V3" location="Glossary!A20" display="Other" xr:uid="{00000000-0004-0000-0200-000008000000}"/>
    <hyperlink ref="J3" location="Glossary!A8" display="CUPE Per Capita" xr:uid="{00000000-0004-0000-0200-000009000000}"/>
    <hyperlink ref="N3" location="Glossary!A12" display="Special Purchases" xr:uid="{00000000-0004-0000-0200-00000A000000}"/>
    <hyperlink ref="R3" location="Glossary!A16" display="Other Committees" xr:uid="{00000000-0004-0000-0200-00000B000000}"/>
    <hyperlink ref="T3" location="Glossary!A18" display="Education" xr:uid="{00000000-0004-0000-0200-00000C000000}"/>
    <hyperlink ref="U3" location="Glossary!A19" display="Contributions/ Donations" xr:uid="{00000000-0004-0000-0200-00000D000000}"/>
    <hyperlink ref="L3" location="Glossary!A10" display="Salaries" xr:uid="{00000000-0004-0000-02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X103"/>
  <sheetViews>
    <sheetView showGridLines="0" showZeros="0" zoomScale="75" zoomScaleNormal="75" workbookViewId="0">
      <pane ySplit="3" topLeftCell="A37" activePane="bottomLeft" state="frozen"/>
      <selection activeCell="B4" sqref="B4"/>
      <selection pane="bottomLeft" activeCell="L54" sqref="L54"/>
    </sheetView>
  </sheetViews>
  <sheetFormatPr defaultColWidth="9.140625" defaultRowHeight="12.75"/>
  <cols>
    <col min="1" max="1" width="6.28515625" style="610" customWidth="1"/>
    <col min="2" max="2" width="9.85546875" style="611" customWidth="1"/>
    <col min="3" max="3" width="11.85546875" style="611" customWidth="1"/>
    <col min="4" max="4" width="24.140625" style="611" customWidth="1"/>
    <col min="5" max="5" width="12.85546875" style="611" customWidth="1"/>
    <col min="6" max="6" width="19" style="611" customWidth="1"/>
    <col min="7" max="7" width="18.5703125" style="611" customWidth="1"/>
    <col min="8" max="8" width="18.7109375" style="611" customWidth="1"/>
    <col min="9" max="9" width="15.7109375" style="611" customWidth="1"/>
    <col min="10" max="10" width="19" style="611" customWidth="1"/>
    <col min="11" max="22" width="15.7109375" style="611" customWidth="1"/>
    <col min="23" max="23" width="9.140625" style="611"/>
    <col min="24" max="24" width="0" style="611" hidden="1" customWidth="1"/>
    <col min="25" max="16384" width="9.140625" style="611"/>
  </cols>
  <sheetData>
    <row r="1" spans="1:24" ht="28.5" customHeight="1" thickBot="1">
      <c r="A1" s="609"/>
      <c r="B1" s="609"/>
      <c r="C1" s="610"/>
      <c r="D1" s="610"/>
      <c r="E1" s="609"/>
      <c r="F1" s="977" t="s">
        <v>52</v>
      </c>
      <c r="G1" s="978"/>
      <c r="H1" s="880" t="s">
        <v>53</v>
      </c>
      <c r="I1" s="881"/>
      <c r="J1" s="881"/>
      <c r="K1" s="881"/>
      <c r="L1" s="881"/>
      <c r="M1" s="881"/>
      <c r="N1" s="881"/>
      <c r="O1" s="881"/>
      <c r="P1" s="881"/>
      <c r="Q1" s="881"/>
      <c r="R1" s="881"/>
      <c r="S1" s="881"/>
      <c r="T1" s="881"/>
      <c r="U1" s="881"/>
      <c r="V1" s="881"/>
      <c r="X1" s="612"/>
    </row>
    <row r="2" spans="1:24" ht="30" customHeight="1" thickTop="1" thickBot="1">
      <c r="A2" s="849" t="s">
        <v>5</v>
      </c>
      <c r="B2" s="850"/>
      <c r="C2" s="878">
        <f>'BEGIN HERE'!I9</f>
        <v>0</v>
      </c>
      <c r="D2" s="879"/>
      <c r="E2" s="613">
        <f>'BEGIN HERE'!J9</f>
        <v>0</v>
      </c>
      <c r="F2" s="1004" t="str">
        <f>'MO 1'!F2</f>
        <v>BANK</v>
      </c>
      <c r="G2" s="905"/>
      <c r="H2" s="897" t="str">
        <f>'MO 1'!H2</f>
        <v>INCOME</v>
      </c>
      <c r="I2" s="898"/>
      <c r="J2" s="886" t="str">
        <f>'MO 1'!J2</f>
        <v>EXPENSES</v>
      </c>
      <c r="K2" s="887"/>
      <c r="L2" s="887"/>
      <c r="M2" s="887"/>
      <c r="N2" s="887"/>
      <c r="O2" s="887"/>
      <c r="P2" s="887"/>
      <c r="Q2" s="887"/>
      <c r="R2" s="887"/>
      <c r="S2" s="887"/>
      <c r="T2" s="887"/>
      <c r="U2" s="887"/>
      <c r="V2" s="888"/>
      <c r="X2" s="612" t="s">
        <v>57</v>
      </c>
    </row>
    <row r="3" spans="1:24" s="598" customFormat="1" ht="48" customHeight="1" thickBot="1">
      <c r="A3" s="593" t="s">
        <v>58</v>
      </c>
      <c r="B3" s="594" t="s">
        <v>59</v>
      </c>
      <c r="C3" s="595" t="s">
        <v>60</v>
      </c>
      <c r="D3" s="908" t="s">
        <v>61</v>
      </c>
      <c r="E3" s="909"/>
      <c r="F3" s="599" t="s">
        <v>62</v>
      </c>
      <c r="G3" s="597" t="s">
        <v>63</v>
      </c>
      <c r="H3" s="599" t="s">
        <v>64</v>
      </c>
      <c r="I3" s="600" t="s">
        <v>65</v>
      </c>
      <c r="J3" s="601" t="s">
        <v>66</v>
      </c>
      <c r="K3" s="597" t="s">
        <v>67</v>
      </c>
      <c r="L3" s="597" t="s">
        <v>68</v>
      </c>
      <c r="M3" s="597" t="s">
        <v>69</v>
      </c>
      <c r="N3" s="597" t="s">
        <v>70</v>
      </c>
      <c r="O3" s="597" t="s">
        <v>71</v>
      </c>
      <c r="P3" s="597" t="s">
        <v>72</v>
      </c>
      <c r="Q3" s="597" t="s">
        <v>73</v>
      </c>
      <c r="R3" s="597" t="s">
        <v>74</v>
      </c>
      <c r="S3" s="597" t="s">
        <v>75</v>
      </c>
      <c r="T3" s="597" t="s">
        <v>76</v>
      </c>
      <c r="U3" s="597" t="s">
        <v>77</v>
      </c>
      <c r="V3" s="597" t="s">
        <v>65</v>
      </c>
    </row>
    <row r="4" spans="1:24" ht="23.1" customHeight="1">
      <c r="A4" s="614"/>
      <c r="B4" s="615"/>
      <c r="C4" s="616"/>
      <c r="D4" s="1007"/>
      <c r="E4" s="1008"/>
      <c r="F4" s="745">
        <f t="shared" ref="F4:F30" si="0">SUM(H4:I4)</f>
        <v>0</v>
      </c>
      <c r="G4" s="618">
        <f t="shared" ref="G4:G19" si="1">SUM(J4:V4)</f>
        <v>0</v>
      </c>
      <c r="H4" s="739"/>
      <c r="I4" s="624"/>
      <c r="J4" s="621"/>
      <c r="K4" s="622"/>
      <c r="L4" s="622"/>
      <c r="M4" s="622"/>
      <c r="N4" s="622"/>
      <c r="O4" s="622"/>
      <c r="P4" s="622"/>
      <c r="Q4" s="622"/>
      <c r="R4" s="622"/>
      <c r="S4" s="622"/>
      <c r="T4" s="623"/>
      <c r="U4" s="623"/>
      <c r="V4" s="624"/>
    </row>
    <row r="5" spans="1:24" ht="22.5" customHeight="1">
      <c r="A5" s="625"/>
      <c r="B5" s="626"/>
      <c r="C5" s="627"/>
      <c r="D5" s="876"/>
      <c r="E5" s="877"/>
      <c r="F5" s="617">
        <f t="shared" si="0"/>
        <v>0</v>
      </c>
      <c r="G5" s="618">
        <f t="shared" si="1"/>
        <v>0</v>
      </c>
      <c r="H5" s="717"/>
      <c r="I5" s="633"/>
      <c r="J5" s="630"/>
      <c r="K5" s="631"/>
      <c r="L5" s="631"/>
      <c r="M5" s="631"/>
      <c r="N5" s="631"/>
      <c r="O5" s="631"/>
      <c r="P5" s="631"/>
      <c r="Q5" s="631"/>
      <c r="R5" s="631"/>
      <c r="S5" s="631"/>
      <c r="T5" s="632"/>
      <c r="U5" s="632"/>
      <c r="V5" s="633"/>
    </row>
    <row r="6" spans="1:24" ht="22.5" customHeight="1">
      <c r="A6" s="625"/>
      <c r="B6" s="626"/>
      <c r="C6" s="627"/>
      <c r="D6" s="876"/>
      <c r="E6" s="877"/>
      <c r="F6" s="617">
        <f t="shared" si="0"/>
        <v>0</v>
      </c>
      <c r="G6" s="618">
        <f t="shared" si="1"/>
        <v>0</v>
      </c>
      <c r="H6" s="717"/>
      <c r="I6" s="633"/>
      <c r="J6" s="630"/>
      <c r="K6" s="631"/>
      <c r="L6" s="631"/>
      <c r="M6" s="631"/>
      <c r="N6" s="631"/>
      <c r="O6" s="631"/>
      <c r="P6" s="631"/>
      <c r="Q6" s="631"/>
      <c r="R6" s="631"/>
      <c r="S6" s="631"/>
      <c r="T6" s="632"/>
      <c r="U6" s="632"/>
      <c r="V6" s="633"/>
    </row>
    <row r="7" spans="1:24" ht="23.1" customHeight="1">
      <c r="A7" s="625"/>
      <c r="B7" s="626"/>
      <c r="C7" s="627"/>
      <c r="D7" s="876"/>
      <c r="E7" s="877"/>
      <c r="F7" s="617">
        <f t="shared" si="0"/>
        <v>0</v>
      </c>
      <c r="G7" s="618">
        <f t="shared" si="1"/>
        <v>0</v>
      </c>
      <c r="H7" s="717"/>
      <c r="I7" s="633"/>
      <c r="J7" s="630"/>
      <c r="K7" s="631"/>
      <c r="L7" s="631"/>
      <c r="M7" s="631"/>
      <c r="N7" s="631"/>
      <c r="O7" s="631"/>
      <c r="P7" s="631"/>
      <c r="Q7" s="631"/>
      <c r="R7" s="631"/>
      <c r="S7" s="631"/>
      <c r="T7" s="632"/>
      <c r="U7" s="632"/>
      <c r="V7" s="633"/>
    </row>
    <row r="8" spans="1:24" ht="23.1" customHeight="1">
      <c r="A8" s="625"/>
      <c r="B8" s="626"/>
      <c r="C8" s="627"/>
      <c r="D8" s="876"/>
      <c r="E8" s="877"/>
      <c r="F8" s="617">
        <f t="shared" si="0"/>
        <v>0</v>
      </c>
      <c r="G8" s="618">
        <f t="shared" si="1"/>
        <v>0</v>
      </c>
      <c r="H8" s="717"/>
      <c r="I8" s="633"/>
      <c r="J8" s="630"/>
      <c r="K8" s="631"/>
      <c r="L8" s="631"/>
      <c r="M8" s="631"/>
      <c r="N8" s="631"/>
      <c r="O8" s="631"/>
      <c r="P8" s="631"/>
      <c r="Q8" s="631"/>
      <c r="R8" s="631"/>
      <c r="S8" s="631"/>
      <c r="T8" s="632"/>
      <c r="U8" s="632"/>
      <c r="V8" s="633"/>
    </row>
    <row r="9" spans="1:24" ht="23.1" customHeight="1">
      <c r="A9" s="625"/>
      <c r="B9" s="626"/>
      <c r="C9" s="627"/>
      <c r="D9" s="876"/>
      <c r="E9" s="877"/>
      <c r="F9" s="617">
        <f t="shared" si="0"/>
        <v>0</v>
      </c>
      <c r="G9" s="618">
        <f t="shared" si="1"/>
        <v>0</v>
      </c>
      <c r="H9" s="717"/>
      <c r="I9" s="633"/>
      <c r="J9" s="630"/>
      <c r="K9" s="631"/>
      <c r="L9" s="631"/>
      <c r="M9" s="631"/>
      <c r="N9" s="631"/>
      <c r="O9" s="631"/>
      <c r="P9" s="631"/>
      <c r="Q9" s="631"/>
      <c r="R9" s="631"/>
      <c r="S9" s="631"/>
      <c r="T9" s="632"/>
      <c r="U9" s="632"/>
      <c r="V9" s="633"/>
    </row>
    <row r="10" spans="1:24" ht="23.1" customHeight="1">
      <c r="A10" s="625"/>
      <c r="B10" s="626"/>
      <c r="C10" s="627"/>
      <c r="D10" s="876"/>
      <c r="E10" s="877"/>
      <c r="F10" s="617">
        <f t="shared" si="0"/>
        <v>0</v>
      </c>
      <c r="G10" s="618">
        <f t="shared" si="1"/>
        <v>0</v>
      </c>
      <c r="H10" s="717"/>
      <c r="I10" s="633"/>
      <c r="J10" s="630"/>
      <c r="K10" s="631"/>
      <c r="L10" s="631"/>
      <c r="M10" s="631"/>
      <c r="N10" s="631"/>
      <c r="O10" s="631"/>
      <c r="P10" s="631"/>
      <c r="Q10" s="631"/>
      <c r="R10" s="631"/>
      <c r="S10" s="631"/>
      <c r="T10" s="632"/>
      <c r="U10" s="632"/>
      <c r="V10" s="633"/>
    </row>
    <row r="11" spans="1:24" ht="23.1" customHeight="1">
      <c r="A11" s="625"/>
      <c r="B11" s="626"/>
      <c r="C11" s="627"/>
      <c r="D11" s="1049"/>
      <c r="E11" s="1050"/>
      <c r="F11" s="617">
        <f t="shared" si="0"/>
        <v>0</v>
      </c>
      <c r="G11" s="618">
        <f t="shared" si="1"/>
        <v>0</v>
      </c>
      <c r="H11" s="717"/>
      <c r="I11" s="633"/>
      <c r="J11" s="630"/>
      <c r="K11" s="631"/>
      <c r="L11" s="631"/>
      <c r="M11" s="631"/>
      <c r="N11" s="631"/>
      <c r="O11" s="631"/>
      <c r="P11" s="631"/>
      <c r="Q11" s="631"/>
      <c r="R11" s="631"/>
      <c r="S11" s="631"/>
      <c r="T11" s="632"/>
      <c r="U11" s="632"/>
      <c r="V11" s="633"/>
    </row>
    <row r="12" spans="1:24" ht="23.1" customHeight="1">
      <c r="A12" s="625"/>
      <c r="B12" s="626"/>
      <c r="C12" s="627"/>
      <c r="D12" s="876"/>
      <c r="E12" s="877"/>
      <c r="F12" s="617">
        <f t="shared" si="0"/>
        <v>0</v>
      </c>
      <c r="G12" s="618">
        <f t="shared" si="1"/>
        <v>0</v>
      </c>
      <c r="H12" s="717"/>
      <c r="I12" s="633"/>
      <c r="J12" s="630"/>
      <c r="K12" s="631"/>
      <c r="L12" s="631"/>
      <c r="M12" s="631"/>
      <c r="N12" s="631"/>
      <c r="O12" s="631"/>
      <c r="P12" s="631"/>
      <c r="Q12" s="631"/>
      <c r="R12" s="631"/>
      <c r="S12" s="631"/>
      <c r="T12" s="632"/>
      <c r="U12" s="632"/>
      <c r="V12" s="633"/>
    </row>
    <row r="13" spans="1:24" ht="23.1" customHeight="1">
      <c r="A13" s="625"/>
      <c r="B13" s="626"/>
      <c r="C13" s="627"/>
      <c r="D13" s="876"/>
      <c r="E13" s="877"/>
      <c r="F13" s="617">
        <f t="shared" si="0"/>
        <v>0</v>
      </c>
      <c r="G13" s="618">
        <f t="shared" si="1"/>
        <v>0</v>
      </c>
      <c r="H13" s="717"/>
      <c r="I13" s="633"/>
      <c r="J13" s="630"/>
      <c r="K13" s="631"/>
      <c r="L13" s="631"/>
      <c r="M13" s="631"/>
      <c r="N13" s="631"/>
      <c r="O13" s="631"/>
      <c r="P13" s="631"/>
      <c r="Q13" s="631"/>
      <c r="R13" s="631"/>
      <c r="S13" s="631"/>
      <c r="T13" s="632"/>
      <c r="U13" s="632"/>
      <c r="V13" s="633"/>
    </row>
    <row r="14" spans="1:24" ht="23.1" customHeight="1">
      <c r="A14" s="625"/>
      <c r="B14" s="626"/>
      <c r="C14" s="627"/>
      <c r="D14" s="876"/>
      <c r="E14" s="877"/>
      <c r="F14" s="617">
        <f t="shared" si="0"/>
        <v>0</v>
      </c>
      <c r="G14" s="618">
        <f t="shared" si="1"/>
        <v>0</v>
      </c>
      <c r="H14" s="717"/>
      <c r="I14" s="633"/>
      <c r="J14" s="630"/>
      <c r="K14" s="631"/>
      <c r="L14" s="631"/>
      <c r="M14" s="631"/>
      <c r="N14" s="631"/>
      <c r="O14" s="631"/>
      <c r="P14" s="631"/>
      <c r="Q14" s="631"/>
      <c r="R14" s="631"/>
      <c r="S14" s="631"/>
      <c r="T14" s="632"/>
      <c r="U14" s="632"/>
      <c r="V14" s="633"/>
    </row>
    <row r="15" spans="1:24" ht="23.1" customHeight="1">
      <c r="A15" s="625"/>
      <c r="B15" s="626"/>
      <c r="C15" s="627"/>
      <c r="D15" s="876"/>
      <c r="E15" s="877"/>
      <c r="F15" s="617">
        <f t="shared" si="0"/>
        <v>0</v>
      </c>
      <c r="G15" s="618">
        <f t="shared" si="1"/>
        <v>0</v>
      </c>
      <c r="H15" s="717"/>
      <c r="I15" s="633"/>
      <c r="J15" s="630"/>
      <c r="K15" s="631"/>
      <c r="L15" s="631"/>
      <c r="M15" s="631"/>
      <c r="N15" s="631"/>
      <c r="O15" s="631"/>
      <c r="P15" s="631"/>
      <c r="Q15" s="631"/>
      <c r="R15" s="631"/>
      <c r="S15" s="631"/>
      <c r="T15" s="632"/>
      <c r="U15" s="632"/>
      <c r="V15" s="633"/>
    </row>
    <row r="16" spans="1:24" ht="23.1" customHeight="1">
      <c r="A16" s="625"/>
      <c r="B16" s="626"/>
      <c r="C16" s="627"/>
      <c r="D16" s="876"/>
      <c r="E16" s="877"/>
      <c r="F16" s="617">
        <f t="shared" si="0"/>
        <v>0</v>
      </c>
      <c r="G16" s="618">
        <f>SUM(J16:V16)</f>
        <v>0</v>
      </c>
      <c r="H16" s="717"/>
      <c r="I16" s="633"/>
      <c r="J16" s="630"/>
      <c r="K16" s="631"/>
      <c r="L16" s="631"/>
      <c r="M16" s="631"/>
      <c r="N16" s="631"/>
      <c r="O16" s="631"/>
      <c r="P16" s="631"/>
      <c r="Q16" s="631"/>
      <c r="R16" s="631"/>
      <c r="S16" s="631"/>
      <c r="T16" s="632"/>
      <c r="U16" s="632"/>
      <c r="V16" s="633"/>
    </row>
    <row r="17" spans="1:22" ht="23.1" customHeight="1">
      <c r="A17" s="625"/>
      <c r="B17" s="626"/>
      <c r="C17" s="627"/>
      <c r="D17" s="876"/>
      <c r="E17" s="877"/>
      <c r="F17" s="617">
        <f t="shared" si="0"/>
        <v>0</v>
      </c>
      <c r="G17" s="618">
        <f t="shared" si="1"/>
        <v>0</v>
      </c>
      <c r="H17" s="717"/>
      <c r="I17" s="633"/>
      <c r="J17" s="630"/>
      <c r="K17" s="631"/>
      <c r="L17" s="631"/>
      <c r="M17" s="631"/>
      <c r="N17" s="631"/>
      <c r="O17" s="631"/>
      <c r="P17" s="631"/>
      <c r="Q17" s="631"/>
      <c r="R17" s="631"/>
      <c r="S17" s="631"/>
      <c r="T17" s="632"/>
      <c r="U17" s="632"/>
      <c r="V17" s="633"/>
    </row>
    <row r="18" spans="1:22" ht="23.1" customHeight="1">
      <c r="A18" s="625"/>
      <c r="B18" s="626"/>
      <c r="C18" s="627"/>
      <c r="D18" s="871"/>
      <c r="E18" s="872"/>
      <c r="F18" s="617">
        <f t="shared" si="0"/>
        <v>0</v>
      </c>
      <c r="G18" s="618">
        <f t="shared" si="1"/>
        <v>0</v>
      </c>
      <c r="H18" s="717"/>
      <c r="I18" s="633"/>
      <c r="J18" s="630"/>
      <c r="K18" s="631"/>
      <c r="L18" s="631"/>
      <c r="M18" s="631"/>
      <c r="N18" s="631"/>
      <c r="O18" s="631"/>
      <c r="P18" s="631"/>
      <c r="Q18" s="631"/>
      <c r="R18" s="631"/>
      <c r="S18" s="631"/>
      <c r="T18" s="632"/>
      <c r="U18" s="632"/>
      <c r="V18" s="633"/>
    </row>
    <row r="19" spans="1:22" ht="23.1" customHeight="1">
      <c r="A19" s="625"/>
      <c r="B19" s="626"/>
      <c r="C19" s="627"/>
      <c r="D19" s="871"/>
      <c r="E19" s="872"/>
      <c r="F19" s="617">
        <f t="shared" si="0"/>
        <v>0</v>
      </c>
      <c r="G19" s="618">
        <f t="shared" si="1"/>
        <v>0</v>
      </c>
      <c r="H19" s="717"/>
      <c r="I19" s="633"/>
      <c r="J19" s="630"/>
      <c r="K19" s="631"/>
      <c r="L19" s="631"/>
      <c r="M19" s="631"/>
      <c r="N19" s="631"/>
      <c r="O19" s="631"/>
      <c r="P19" s="631"/>
      <c r="Q19" s="631"/>
      <c r="R19" s="631"/>
      <c r="S19" s="631"/>
      <c r="T19" s="632"/>
      <c r="U19" s="632"/>
      <c r="V19" s="633"/>
    </row>
    <row r="20" spans="1:22" ht="23.1" customHeight="1">
      <c r="A20" s="625"/>
      <c r="B20" s="626"/>
      <c r="C20" s="627"/>
      <c r="D20" s="871"/>
      <c r="E20" s="872"/>
      <c r="F20" s="617">
        <f t="shared" si="0"/>
        <v>0</v>
      </c>
      <c r="G20" s="618">
        <f t="shared" ref="G20:G30" si="2">SUM(J20:V20)</f>
        <v>0</v>
      </c>
      <c r="H20" s="717"/>
      <c r="I20" s="633"/>
      <c r="J20" s="630"/>
      <c r="K20" s="631"/>
      <c r="L20" s="631"/>
      <c r="M20" s="631"/>
      <c r="N20" s="631"/>
      <c r="O20" s="631"/>
      <c r="P20" s="631"/>
      <c r="Q20" s="631"/>
      <c r="R20" s="631"/>
      <c r="S20" s="631"/>
      <c r="T20" s="632"/>
      <c r="U20" s="632"/>
      <c r="V20" s="633"/>
    </row>
    <row r="21" spans="1:22" ht="23.1" customHeight="1">
      <c r="A21" s="625"/>
      <c r="B21" s="626"/>
      <c r="C21" s="627"/>
      <c r="D21" s="871"/>
      <c r="E21" s="872"/>
      <c r="F21" s="617">
        <f t="shared" si="0"/>
        <v>0</v>
      </c>
      <c r="G21" s="618">
        <f t="shared" si="2"/>
        <v>0</v>
      </c>
      <c r="H21" s="717"/>
      <c r="I21" s="633"/>
      <c r="J21" s="630"/>
      <c r="K21" s="631"/>
      <c r="L21" s="631"/>
      <c r="M21" s="631"/>
      <c r="N21" s="631"/>
      <c r="O21" s="631"/>
      <c r="P21" s="631"/>
      <c r="Q21" s="631"/>
      <c r="R21" s="631"/>
      <c r="S21" s="631"/>
      <c r="T21" s="632"/>
      <c r="U21" s="632"/>
      <c r="V21" s="633"/>
    </row>
    <row r="22" spans="1:22" ht="23.1" customHeight="1">
      <c r="A22" s="625"/>
      <c r="B22" s="626"/>
      <c r="C22" s="627"/>
      <c r="D22" s="871"/>
      <c r="E22" s="872"/>
      <c r="F22" s="617">
        <f t="shared" si="0"/>
        <v>0</v>
      </c>
      <c r="G22" s="618">
        <f t="shared" si="2"/>
        <v>0</v>
      </c>
      <c r="H22" s="717"/>
      <c r="I22" s="633"/>
      <c r="J22" s="630"/>
      <c r="K22" s="631"/>
      <c r="L22" s="631"/>
      <c r="M22" s="631"/>
      <c r="N22" s="631"/>
      <c r="O22" s="631"/>
      <c r="P22" s="631"/>
      <c r="Q22" s="631"/>
      <c r="R22" s="631"/>
      <c r="S22" s="631"/>
      <c r="T22" s="632"/>
      <c r="U22" s="632"/>
      <c r="V22" s="633"/>
    </row>
    <row r="23" spans="1:22" ht="23.1" customHeight="1">
      <c r="A23" s="625"/>
      <c r="B23" s="626"/>
      <c r="C23" s="627"/>
      <c r="D23" s="871"/>
      <c r="E23" s="872"/>
      <c r="F23" s="617">
        <f t="shared" si="0"/>
        <v>0</v>
      </c>
      <c r="G23" s="618">
        <f t="shared" si="2"/>
        <v>0</v>
      </c>
      <c r="H23" s="717"/>
      <c r="I23" s="633"/>
      <c r="J23" s="630"/>
      <c r="K23" s="631"/>
      <c r="L23" s="631"/>
      <c r="M23" s="631"/>
      <c r="N23" s="631"/>
      <c r="O23" s="631"/>
      <c r="P23" s="631"/>
      <c r="Q23" s="631"/>
      <c r="R23" s="631"/>
      <c r="S23" s="631"/>
      <c r="T23" s="632"/>
      <c r="U23" s="632"/>
      <c r="V23" s="633"/>
    </row>
    <row r="24" spans="1:22" ht="23.1" customHeight="1">
      <c r="A24" s="625"/>
      <c r="B24" s="626"/>
      <c r="C24" s="627"/>
      <c r="D24" s="814"/>
      <c r="E24" s="815"/>
      <c r="F24" s="617">
        <f t="shared" si="0"/>
        <v>0</v>
      </c>
      <c r="G24" s="618">
        <f t="shared" si="2"/>
        <v>0</v>
      </c>
      <c r="H24" s="717"/>
      <c r="I24" s="633"/>
      <c r="J24" s="630"/>
      <c r="K24" s="631"/>
      <c r="L24" s="631"/>
      <c r="M24" s="631"/>
      <c r="N24" s="631"/>
      <c r="O24" s="631"/>
      <c r="P24" s="631"/>
      <c r="Q24" s="631"/>
      <c r="R24" s="631"/>
      <c r="S24" s="631"/>
      <c r="T24" s="632"/>
      <c r="U24" s="632"/>
      <c r="V24" s="633"/>
    </row>
    <row r="25" spans="1:22" ht="23.1" customHeight="1">
      <c r="A25" s="625"/>
      <c r="B25" s="626"/>
      <c r="C25" s="627"/>
      <c r="D25" s="814"/>
      <c r="E25" s="815"/>
      <c r="F25" s="617">
        <f t="shared" si="0"/>
        <v>0</v>
      </c>
      <c r="G25" s="618">
        <f t="shared" si="2"/>
        <v>0</v>
      </c>
      <c r="H25" s="717"/>
      <c r="I25" s="633"/>
      <c r="J25" s="630"/>
      <c r="K25" s="631"/>
      <c r="L25" s="631"/>
      <c r="M25" s="631"/>
      <c r="N25" s="631"/>
      <c r="O25" s="631"/>
      <c r="P25" s="631"/>
      <c r="Q25" s="631"/>
      <c r="R25" s="631"/>
      <c r="S25" s="631"/>
      <c r="T25" s="632"/>
      <c r="U25" s="632"/>
      <c r="V25" s="633"/>
    </row>
    <row r="26" spans="1:22" ht="23.1" customHeight="1">
      <c r="A26" s="625"/>
      <c r="B26" s="626"/>
      <c r="C26" s="627"/>
      <c r="D26" s="814"/>
      <c r="E26" s="815"/>
      <c r="F26" s="617">
        <f t="shared" si="0"/>
        <v>0</v>
      </c>
      <c r="G26" s="618">
        <f t="shared" si="2"/>
        <v>0</v>
      </c>
      <c r="H26" s="717"/>
      <c r="I26" s="633"/>
      <c r="J26" s="630"/>
      <c r="K26" s="631"/>
      <c r="L26" s="631"/>
      <c r="M26" s="631"/>
      <c r="N26" s="631"/>
      <c r="O26" s="631"/>
      <c r="P26" s="631"/>
      <c r="Q26" s="631"/>
      <c r="R26" s="631"/>
      <c r="S26" s="631"/>
      <c r="T26" s="632"/>
      <c r="U26" s="632"/>
      <c r="V26" s="633"/>
    </row>
    <row r="27" spans="1:22" ht="23.1" customHeight="1">
      <c r="A27" s="625"/>
      <c r="B27" s="626"/>
      <c r="C27" s="627"/>
      <c r="D27" s="814"/>
      <c r="E27" s="815"/>
      <c r="F27" s="617">
        <f t="shared" si="0"/>
        <v>0</v>
      </c>
      <c r="G27" s="618">
        <f t="shared" si="2"/>
        <v>0</v>
      </c>
      <c r="H27" s="717"/>
      <c r="I27" s="633"/>
      <c r="J27" s="630"/>
      <c r="K27" s="631"/>
      <c r="L27" s="631"/>
      <c r="M27" s="631"/>
      <c r="N27" s="631"/>
      <c r="O27" s="631"/>
      <c r="P27" s="631"/>
      <c r="Q27" s="631"/>
      <c r="R27" s="631"/>
      <c r="S27" s="631"/>
      <c r="T27" s="632"/>
      <c r="U27" s="632"/>
      <c r="V27" s="633"/>
    </row>
    <row r="28" spans="1:22" ht="23.1" customHeight="1">
      <c r="A28" s="625"/>
      <c r="B28" s="626"/>
      <c r="C28" s="627"/>
      <c r="D28" s="814"/>
      <c r="E28" s="815"/>
      <c r="F28" s="617">
        <f t="shared" si="0"/>
        <v>0</v>
      </c>
      <c r="G28" s="618">
        <f t="shared" si="2"/>
        <v>0</v>
      </c>
      <c r="H28" s="717"/>
      <c r="I28" s="633"/>
      <c r="J28" s="630"/>
      <c r="K28" s="631"/>
      <c r="L28" s="631"/>
      <c r="M28" s="631"/>
      <c r="N28" s="631"/>
      <c r="O28" s="631"/>
      <c r="P28" s="631"/>
      <c r="Q28" s="631"/>
      <c r="R28" s="631"/>
      <c r="S28" s="631"/>
      <c r="T28" s="632"/>
      <c r="U28" s="632"/>
      <c r="V28" s="633"/>
    </row>
    <row r="29" spans="1:22" ht="23.1" customHeight="1">
      <c r="A29" s="625"/>
      <c r="B29" s="626"/>
      <c r="C29" s="627"/>
      <c r="D29" s="814"/>
      <c r="E29" s="815"/>
      <c r="F29" s="617">
        <f t="shared" si="0"/>
        <v>0</v>
      </c>
      <c r="G29" s="618">
        <f t="shared" si="2"/>
        <v>0</v>
      </c>
      <c r="H29" s="717"/>
      <c r="I29" s="633"/>
      <c r="J29" s="630"/>
      <c r="K29" s="631"/>
      <c r="L29" s="631"/>
      <c r="M29" s="631"/>
      <c r="N29" s="631"/>
      <c r="O29" s="631"/>
      <c r="P29" s="631"/>
      <c r="Q29" s="631"/>
      <c r="R29" s="631"/>
      <c r="S29" s="631"/>
      <c r="T29" s="632"/>
      <c r="U29" s="632"/>
      <c r="V29" s="633"/>
    </row>
    <row r="30" spans="1:22" ht="23.1" customHeight="1">
      <c r="A30" s="625"/>
      <c r="B30" s="626"/>
      <c r="C30" s="627"/>
      <c r="D30" s="814"/>
      <c r="E30" s="815"/>
      <c r="F30" s="617">
        <f t="shared" si="0"/>
        <v>0</v>
      </c>
      <c r="G30" s="618">
        <f t="shared" si="2"/>
        <v>0</v>
      </c>
      <c r="H30" s="717"/>
      <c r="I30" s="633"/>
      <c r="J30" s="630"/>
      <c r="K30" s="631"/>
      <c r="L30" s="631"/>
      <c r="M30" s="631"/>
      <c r="N30" s="631"/>
      <c r="O30" s="631"/>
      <c r="P30" s="631"/>
      <c r="Q30" s="631"/>
      <c r="R30" s="631"/>
      <c r="S30" s="631"/>
      <c r="T30" s="632"/>
      <c r="U30" s="632"/>
      <c r="V30" s="633"/>
    </row>
    <row r="31" spans="1:22" ht="23.1" customHeight="1">
      <c r="A31" s="625"/>
      <c r="B31" s="626"/>
      <c r="C31" s="627"/>
      <c r="D31" s="814"/>
      <c r="E31" s="815"/>
      <c r="F31" s="617">
        <f t="shared" ref="F31:F42" si="3">SUM(H31:I31)</f>
        <v>0</v>
      </c>
      <c r="G31" s="618">
        <f t="shared" ref="G31:G42" si="4">SUM(J31:V31)</f>
        <v>0</v>
      </c>
      <c r="H31" s="717"/>
      <c r="I31" s="633"/>
      <c r="J31" s="630"/>
      <c r="K31" s="631"/>
      <c r="L31" s="631"/>
      <c r="M31" s="631"/>
      <c r="N31" s="631"/>
      <c r="O31" s="631"/>
      <c r="P31" s="631"/>
      <c r="Q31" s="631"/>
      <c r="R31" s="631"/>
      <c r="S31" s="631"/>
      <c r="T31" s="632"/>
      <c r="U31" s="632"/>
      <c r="V31" s="633"/>
    </row>
    <row r="32" spans="1:22" ht="23.1" customHeight="1">
      <c r="A32" s="625"/>
      <c r="B32" s="626"/>
      <c r="C32" s="627"/>
      <c r="D32" s="814"/>
      <c r="E32" s="815"/>
      <c r="F32" s="617">
        <f t="shared" si="3"/>
        <v>0</v>
      </c>
      <c r="G32" s="618">
        <f t="shared" si="4"/>
        <v>0</v>
      </c>
      <c r="H32" s="717"/>
      <c r="I32" s="633"/>
      <c r="J32" s="630"/>
      <c r="K32" s="631"/>
      <c r="L32" s="631"/>
      <c r="M32" s="631"/>
      <c r="N32" s="631"/>
      <c r="O32" s="631"/>
      <c r="P32" s="631"/>
      <c r="Q32" s="631"/>
      <c r="R32" s="631"/>
      <c r="S32" s="631"/>
      <c r="T32" s="632"/>
      <c r="U32" s="632"/>
      <c r="V32" s="633"/>
    </row>
    <row r="33" spans="1:22" ht="23.1" customHeight="1">
      <c r="A33" s="625"/>
      <c r="B33" s="626"/>
      <c r="C33" s="627"/>
      <c r="D33" s="814"/>
      <c r="E33" s="815"/>
      <c r="F33" s="617">
        <f t="shared" si="3"/>
        <v>0</v>
      </c>
      <c r="G33" s="618">
        <f t="shared" si="4"/>
        <v>0</v>
      </c>
      <c r="H33" s="717"/>
      <c r="I33" s="633"/>
      <c r="J33" s="630"/>
      <c r="K33" s="631"/>
      <c r="L33" s="631"/>
      <c r="M33" s="631"/>
      <c r="N33" s="631"/>
      <c r="O33" s="631"/>
      <c r="P33" s="631"/>
      <c r="Q33" s="631"/>
      <c r="R33" s="631"/>
      <c r="S33" s="631"/>
      <c r="T33" s="632"/>
      <c r="U33" s="632"/>
      <c r="V33" s="633"/>
    </row>
    <row r="34" spans="1:22" ht="23.1" customHeight="1">
      <c r="A34" s="625"/>
      <c r="B34" s="626"/>
      <c r="C34" s="627"/>
      <c r="D34" s="814"/>
      <c r="E34" s="815"/>
      <c r="F34" s="617">
        <f t="shared" si="3"/>
        <v>0</v>
      </c>
      <c r="G34" s="618">
        <f t="shared" si="4"/>
        <v>0</v>
      </c>
      <c r="H34" s="717"/>
      <c r="I34" s="633"/>
      <c r="J34" s="630"/>
      <c r="K34" s="631"/>
      <c r="L34" s="631"/>
      <c r="M34" s="631"/>
      <c r="N34" s="631"/>
      <c r="O34" s="631"/>
      <c r="P34" s="631"/>
      <c r="Q34" s="631"/>
      <c r="R34" s="631"/>
      <c r="S34" s="631"/>
      <c r="T34" s="632"/>
      <c r="U34" s="632"/>
      <c r="V34" s="633"/>
    </row>
    <row r="35" spans="1:22" ht="23.1" customHeight="1">
      <c r="A35" s="625"/>
      <c r="B35" s="626"/>
      <c r="C35" s="627"/>
      <c r="D35" s="814"/>
      <c r="E35" s="815"/>
      <c r="F35" s="617">
        <f t="shared" si="3"/>
        <v>0</v>
      </c>
      <c r="G35" s="618">
        <f t="shared" si="4"/>
        <v>0</v>
      </c>
      <c r="H35" s="717"/>
      <c r="I35" s="633"/>
      <c r="J35" s="630"/>
      <c r="K35" s="631"/>
      <c r="L35" s="631"/>
      <c r="M35" s="631"/>
      <c r="N35" s="631"/>
      <c r="O35" s="631"/>
      <c r="P35" s="631"/>
      <c r="Q35" s="631"/>
      <c r="R35" s="631"/>
      <c r="S35" s="631"/>
      <c r="T35" s="632"/>
      <c r="U35" s="632"/>
      <c r="V35" s="633"/>
    </row>
    <row r="36" spans="1:22" ht="23.1" customHeight="1">
      <c r="A36" s="625"/>
      <c r="B36" s="626"/>
      <c r="C36" s="627"/>
      <c r="D36" s="814"/>
      <c r="E36" s="815"/>
      <c r="F36" s="617">
        <f t="shared" si="3"/>
        <v>0</v>
      </c>
      <c r="G36" s="618">
        <f t="shared" si="4"/>
        <v>0</v>
      </c>
      <c r="H36" s="717"/>
      <c r="I36" s="633"/>
      <c r="J36" s="630"/>
      <c r="K36" s="631"/>
      <c r="L36" s="631"/>
      <c r="M36" s="631"/>
      <c r="N36" s="631"/>
      <c r="O36" s="631"/>
      <c r="P36" s="631"/>
      <c r="Q36" s="631"/>
      <c r="R36" s="631"/>
      <c r="S36" s="631"/>
      <c r="T36" s="632"/>
      <c r="U36" s="632"/>
      <c r="V36" s="633"/>
    </row>
    <row r="37" spans="1:22" ht="23.1" customHeight="1">
      <c r="A37" s="625"/>
      <c r="B37" s="626"/>
      <c r="C37" s="627"/>
      <c r="D37" s="814"/>
      <c r="E37" s="815"/>
      <c r="F37" s="617">
        <f t="shared" si="3"/>
        <v>0</v>
      </c>
      <c r="G37" s="618">
        <f t="shared" si="4"/>
        <v>0</v>
      </c>
      <c r="H37" s="717"/>
      <c r="I37" s="633"/>
      <c r="J37" s="630"/>
      <c r="K37" s="631"/>
      <c r="L37" s="631"/>
      <c r="M37" s="631"/>
      <c r="N37" s="631"/>
      <c r="O37" s="631"/>
      <c r="P37" s="631"/>
      <c r="Q37" s="631"/>
      <c r="R37" s="631"/>
      <c r="S37" s="631"/>
      <c r="T37" s="632"/>
      <c r="U37" s="632"/>
      <c r="V37" s="633"/>
    </row>
    <row r="38" spans="1:22" ht="23.1" customHeight="1">
      <c r="A38" s="625"/>
      <c r="B38" s="626"/>
      <c r="C38" s="627"/>
      <c r="D38" s="814"/>
      <c r="E38" s="815"/>
      <c r="F38" s="617">
        <f t="shared" si="3"/>
        <v>0</v>
      </c>
      <c r="G38" s="618">
        <f t="shared" si="4"/>
        <v>0</v>
      </c>
      <c r="H38" s="717"/>
      <c r="I38" s="633"/>
      <c r="J38" s="630"/>
      <c r="K38" s="631"/>
      <c r="L38" s="631"/>
      <c r="M38" s="631"/>
      <c r="N38" s="631"/>
      <c r="O38" s="631"/>
      <c r="P38" s="631"/>
      <c r="Q38" s="631"/>
      <c r="R38" s="631"/>
      <c r="S38" s="631"/>
      <c r="T38" s="632"/>
      <c r="U38" s="632"/>
      <c r="V38" s="633"/>
    </row>
    <row r="39" spans="1:22" ht="23.1" customHeight="1">
      <c r="A39" s="625"/>
      <c r="B39" s="626"/>
      <c r="C39" s="627"/>
      <c r="D39" s="814"/>
      <c r="E39" s="815"/>
      <c r="F39" s="617">
        <f t="shared" si="3"/>
        <v>0</v>
      </c>
      <c r="G39" s="618">
        <f t="shared" si="4"/>
        <v>0</v>
      </c>
      <c r="H39" s="717"/>
      <c r="I39" s="633"/>
      <c r="J39" s="630"/>
      <c r="K39" s="631"/>
      <c r="L39" s="631"/>
      <c r="M39" s="631"/>
      <c r="N39" s="631"/>
      <c r="O39" s="631"/>
      <c r="P39" s="631"/>
      <c r="Q39" s="631"/>
      <c r="R39" s="631"/>
      <c r="S39" s="631"/>
      <c r="T39" s="632"/>
      <c r="U39" s="632"/>
      <c r="V39" s="633"/>
    </row>
    <row r="40" spans="1:22" ht="23.1" customHeight="1">
      <c r="A40" s="625"/>
      <c r="B40" s="626"/>
      <c r="C40" s="627"/>
      <c r="D40" s="814"/>
      <c r="E40" s="815"/>
      <c r="F40" s="617">
        <f t="shared" si="3"/>
        <v>0</v>
      </c>
      <c r="G40" s="618">
        <f t="shared" si="4"/>
        <v>0</v>
      </c>
      <c r="H40" s="717"/>
      <c r="I40" s="633"/>
      <c r="J40" s="630"/>
      <c r="K40" s="631"/>
      <c r="L40" s="631"/>
      <c r="M40" s="631"/>
      <c r="N40" s="631"/>
      <c r="O40" s="631"/>
      <c r="P40" s="631"/>
      <c r="Q40" s="631"/>
      <c r="R40" s="631"/>
      <c r="S40" s="631"/>
      <c r="T40" s="632"/>
      <c r="U40" s="632"/>
      <c r="V40" s="633"/>
    </row>
    <row r="41" spans="1:22" ht="23.1" customHeight="1">
      <c r="A41" s="625"/>
      <c r="B41" s="626"/>
      <c r="C41" s="627"/>
      <c r="D41" s="814"/>
      <c r="E41" s="815"/>
      <c r="F41" s="617">
        <f t="shared" si="3"/>
        <v>0</v>
      </c>
      <c r="G41" s="618">
        <f t="shared" si="4"/>
        <v>0</v>
      </c>
      <c r="H41" s="717"/>
      <c r="I41" s="633"/>
      <c r="J41" s="630"/>
      <c r="K41" s="631"/>
      <c r="L41" s="631"/>
      <c r="M41" s="631"/>
      <c r="N41" s="631"/>
      <c r="O41" s="631"/>
      <c r="P41" s="631"/>
      <c r="Q41" s="631"/>
      <c r="R41" s="631"/>
      <c r="S41" s="631"/>
      <c r="T41" s="632"/>
      <c r="U41" s="632"/>
      <c r="V41" s="633"/>
    </row>
    <row r="42" spans="1:22" ht="23.1" customHeight="1">
      <c r="A42" s="625"/>
      <c r="B42" s="626"/>
      <c r="C42" s="627"/>
      <c r="D42" s="814"/>
      <c r="E42" s="815"/>
      <c r="F42" s="617">
        <f t="shared" si="3"/>
        <v>0</v>
      </c>
      <c r="G42" s="618">
        <f t="shared" si="4"/>
        <v>0</v>
      </c>
      <c r="H42" s="717"/>
      <c r="I42" s="633"/>
      <c r="J42" s="630"/>
      <c r="K42" s="631"/>
      <c r="L42" s="631"/>
      <c r="M42" s="631"/>
      <c r="N42" s="631"/>
      <c r="O42" s="631"/>
      <c r="P42" s="631"/>
      <c r="Q42" s="631"/>
      <c r="R42" s="631"/>
      <c r="S42" s="631"/>
      <c r="T42" s="632"/>
      <c r="U42" s="632"/>
      <c r="V42" s="633"/>
    </row>
    <row r="43" spans="1:22" ht="23.1" customHeight="1">
      <c r="A43" s="625"/>
      <c r="B43" s="626"/>
      <c r="C43" s="627"/>
      <c r="D43" s="814"/>
      <c r="E43" s="815"/>
      <c r="F43" s="617">
        <f t="shared" ref="F43:F49" si="5">SUM(H43:I43)</f>
        <v>0</v>
      </c>
      <c r="G43" s="618">
        <f t="shared" ref="G43:G49" si="6">SUM(J43:V43)</f>
        <v>0</v>
      </c>
      <c r="H43" s="717"/>
      <c r="I43" s="633"/>
      <c r="J43" s="630"/>
      <c r="K43" s="631"/>
      <c r="L43" s="631"/>
      <c r="M43" s="631"/>
      <c r="N43" s="631"/>
      <c r="O43" s="631"/>
      <c r="P43" s="631"/>
      <c r="Q43" s="631"/>
      <c r="R43" s="631"/>
      <c r="S43" s="631"/>
      <c r="T43" s="632"/>
      <c r="U43" s="632"/>
      <c r="V43" s="633"/>
    </row>
    <row r="44" spans="1:22" ht="23.1" customHeight="1">
      <c r="A44" s="625"/>
      <c r="B44" s="626"/>
      <c r="C44" s="627"/>
      <c r="D44" s="814"/>
      <c r="E44" s="815"/>
      <c r="F44" s="617">
        <f t="shared" si="5"/>
        <v>0</v>
      </c>
      <c r="G44" s="618">
        <f t="shared" si="6"/>
        <v>0</v>
      </c>
      <c r="H44" s="717"/>
      <c r="I44" s="633"/>
      <c r="J44" s="630"/>
      <c r="K44" s="631"/>
      <c r="L44" s="631"/>
      <c r="M44" s="631"/>
      <c r="N44" s="631"/>
      <c r="O44" s="631"/>
      <c r="P44" s="631"/>
      <c r="Q44" s="631"/>
      <c r="R44" s="631"/>
      <c r="S44" s="631"/>
      <c r="T44" s="632"/>
      <c r="U44" s="632"/>
      <c r="V44" s="633"/>
    </row>
    <row r="45" spans="1:22" ht="23.1" customHeight="1">
      <c r="A45" s="625"/>
      <c r="B45" s="626"/>
      <c r="C45" s="627"/>
      <c r="D45" s="814"/>
      <c r="E45" s="815"/>
      <c r="F45" s="617">
        <f t="shared" si="5"/>
        <v>0</v>
      </c>
      <c r="G45" s="618">
        <f t="shared" si="6"/>
        <v>0</v>
      </c>
      <c r="H45" s="717"/>
      <c r="I45" s="633"/>
      <c r="J45" s="630"/>
      <c r="K45" s="631"/>
      <c r="L45" s="631"/>
      <c r="M45" s="631"/>
      <c r="N45" s="631"/>
      <c r="O45" s="631"/>
      <c r="P45" s="631"/>
      <c r="Q45" s="631"/>
      <c r="R45" s="631"/>
      <c r="S45" s="631"/>
      <c r="T45" s="632"/>
      <c r="U45" s="632"/>
      <c r="V45" s="633"/>
    </row>
    <row r="46" spans="1:22" ht="23.1" customHeight="1">
      <c r="A46" s="625"/>
      <c r="B46" s="626"/>
      <c r="C46" s="627"/>
      <c r="D46" s="814"/>
      <c r="E46" s="815"/>
      <c r="F46" s="617">
        <f t="shared" si="5"/>
        <v>0</v>
      </c>
      <c r="G46" s="618">
        <f t="shared" si="6"/>
        <v>0</v>
      </c>
      <c r="H46" s="717"/>
      <c r="I46" s="633"/>
      <c r="J46" s="630"/>
      <c r="K46" s="631"/>
      <c r="L46" s="631"/>
      <c r="M46" s="631"/>
      <c r="N46" s="631"/>
      <c r="O46" s="631"/>
      <c r="P46" s="631"/>
      <c r="Q46" s="631"/>
      <c r="R46" s="631"/>
      <c r="S46" s="631"/>
      <c r="T46" s="632"/>
      <c r="U46" s="632"/>
      <c r="V46" s="633"/>
    </row>
    <row r="47" spans="1:22" ht="23.1" customHeight="1">
      <c r="A47" s="625"/>
      <c r="B47" s="626"/>
      <c r="C47" s="627"/>
      <c r="D47" s="814"/>
      <c r="E47" s="815"/>
      <c r="F47" s="617">
        <f t="shared" si="5"/>
        <v>0</v>
      </c>
      <c r="G47" s="618">
        <f t="shared" si="6"/>
        <v>0</v>
      </c>
      <c r="H47" s="717"/>
      <c r="I47" s="633"/>
      <c r="J47" s="630"/>
      <c r="K47" s="631"/>
      <c r="L47" s="631"/>
      <c r="M47" s="631"/>
      <c r="N47" s="631"/>
      <c r="O47" s="631"/>
      <c r="P47" s="631"/>
      <c r="Q47" s="631"/>
      <c r="R47" s="631"/>
      <c r="S47" s="631"/>
      <c r="T47" s="632"/>
      <c r="U47" s="632"/>
      <c r="V47" s="633"/>
    </row>
    <row r="48" spans="1:22" ht="23.1" customHeight="1">
      <c r="A48" s="625"/>
      <c r="B48" s="626"/>
      <c r="C48" s="627"/>
      <c r="D48" s="814"/>
      <c r="E48" s="815"/>
      <c r="F48" s="617">
        <f t="shared" si="5"/>
        <v>0</v>
      </c>
      <c r="G48" s="618">
        <f t="shared" si="6"/>
        <v>0</v>
      </c>
      <c r="H48" s="717"/>
      <c r="I48" s="633"/>
      <c r="J48" s="630"/>
      <c r="K48" s="631"/>
      <c r="L48" s="631"/>
      <c r="M48" s="631"/>
      <c r="N48" s="631"/>
      <c r="O48" s="631"/>
      <c r="P48" s="631"/>
      <c r="Q48" s="631"/>
      <c r="R48" s="631"/>
      <c r="S48" s="631"/>
      <c r="T48" s="632"/>
      <c r="U48" s="632"/>
      <c r="V48" s="633"/>
    </row>
    <row r="49" spans="1:22" ht="23.1" customHeight="1" thickBot="1">
      <c r="A49" s="625"/>
      <c r="B49" s="626"/>
      <c r="C49" s="627"/>
      <c r="D49" s="814"/>
      <c r="E49" s="815"/>
      <c r="F49" s="617">
        <f t="shared" si="5"/>
        <v>0</v>
      </c>
      <c r="G49" s="618">
        <f t="shared" si="6"/>
        <v>0</v>
      </c>
      <c r="H49" s="717"/>
      <c r="I49" s="633"/>
      <c r="J49" s="630"/>
      <c r="K49" s="631"/>
      <c r="L49" s="631"/>
      <c r="M49" s="631"/>
      <c r="N49" s="631"/>
      <c r="O49" s="631"/>
      <c r="P49" s="631"/>
      <c r="Q49" s="631"/>
      <c r="R49" s="631"/>
      <c r="S49" s="631"/>
      <c r="T49" s="632"/>
      <c r="U49" s="632"/>
      <c r="V49" s="633"/>
    </row>
    <row r="50" spans="1:22" ht="30" customHeight="1" thickBot="1">
      <c r="A50" s="637"/>
      <c r="B50" s="638"/>
      <c r="C50" s="638"/>
      <c r="D50" s="812" t="s">
        <v>78</v>
      </c>
      <c r="E50" s="813"/>
      <c r="F50" s="639">
        <f t="shared" ref="F50:V50" si="7">SUM(F4:F49)</f>
        <v>0</v>
      </c>
      <c r="G50" s="639">
        <f t="shared" si="7"/>
        <v>0</v>
      </c>
      <c r="H50" s="639">
        <f t="shared" si="7"/>
        <v>0</v>
      </c>
      <c r="I50" s="639">
        <f t="shared" si="7"/>
        <v>0</v>
      </c>
      <c r="J50" s="639">
        <f t="shared" si="7"/>
        <v>0</v>
      </c>
      <c r="K50" s="639">
        <f t="shared" si="7"/>
        <v>0</v>
      </c>
      <c r="L50" s="639">
        <f t="shared" si="7"/>
        <v>0</v>
      </c>
      <c r="M50" s="639">
        <f t="shared" si="7"/>
        <v>0</v>
      </c>
      <c r="N50" s="639">
        <f t="shared" si="7"/>
        <v>0</v>
      </c>
      <c r="O50" s="639">
        <f t="shared" si="7"/>
        <v>0</v>
      </c>
      <c r="P50" s="639">
        <f t="shared" si="7"/>
        <v>0</v>
      </c>
      <c r="Q50" s="639">
        <f t="shared" si="7"/>
        <v>0</v>
      </c>
      <c r="R50" s="640">
        <f t="shared" si="7"/>
        <v>0</v>
      </c>
      <c r="S50" s="640">
        <f t="shared" si="7"/>
        <v>0</v>
      </c>
      <c r="T50" s="640">
        <f t="shared" si="7"/>
        <v>0</v>
      </c>
      <c r="U50" s="640">
        <f t="shared" si="7"/>
        <v>0</v>
      </c>
      <c r="V50" s="641">
        <f t="shared" si="7"/>
        <v>0</v>
      </c>
    </row>
    <row r="51" spans="1:22" ht="30" customHeight="1" thickTop="1" thickBot="1">
      <c r="A51" s="873" t="s">
        <v>79</v>
      </c>
      <c r="B51" s="874"/>
      <c r="C51" s="874"/>
      <c r="D51" s="875"/>
      <c r="E51" s="725">
        <f>'MO 1'!E51</f>
        <v>0</v>
      </c>
      <c r="F51" s="1064" t="str">
        <f>'MO 1'!F51</f>
        <v>TOTAL INCOME:</v>
      </c>
      <c r="G51" s="1041"/>
      <c r="H51" s="810">
        <f>I50+H50</f>
        <v>0</v>
      </c>
      <c r="I51" s="811"/>
      <c r="J51" s="1038"/>
      <c r="K51" s="1039"/>
      <c r="L51" s="1039"/>
      <c r="M51" s="740"/>
      <c r="N51" s="1040" t="str">
        <f>'MO 1'!N51</f>
        <v>TOTAL EXPENSES:</v>
      </c>
      <c r="O51" s="1041"/>
      <c r="P51" s="1009">
        <f>SUM(J50:V50)</f>
        <v>0</v>
      </c>
      <c r="Q51" s="1010"/>
      <c r="R51" s="741"/>
      <c r="S51" s="741"/>
      <c r="T51" s="741"/>
      <c r="U51" s="741"/>
      <c r="V51" s="742"/>
    </row>
    <row r="52" spans="1:22" ht="30" customHeight="1" thickTop="1" thickBot="1">
      <c r="A52" s="729"/>
      <c r="B52" s="647"/>
      <c r="C52" s="647"/>
      <c r="D52" s="647"/>
      <c r="E52" s="647"/>
      <c r="F52" s="647"/>
      <c r="G52" s="647"/>
      <c r="H52" s="647"/>
      <c r="I52" s="647"/>
      <c r="J52" s="647"/>
      <c r="K52" s="647"/>
      <c r="L52" s="647"/>
      <c r="M52" s="647"/>
      <c r="N52" s="647"/>
      <c r="O52" s="647"/>
      <c r="P52" s="647"/>
      <c r="Q52" s="647"/>
      <c r="R52" s="648"/>
    </row>
    <row r="53" spans="1:22" s="649" customFormat="1" ht="34.5" customHeight="1" thickBot="1">
      <c r="A53" s="730"/>
      <c r="B53" s="650"/>
      <c r="C53" s="650"/>
      <c r="D53" s="650"/>
      <c r="E53" s="863" t="str">
        <f>'MO 1'!E53</f>
        <v>TREASURER'S REPORT TO THE MEMBERSHIP</v>
      </c>
      <c r="F53" s="864"/>
      <c r="G53" s="864"/>
      <c r="H53" s="865"/>
      <c r="I53" s="866"/>
      <c r="J53" s="1047">
        <f>C2</f>
        <v>0</v>
      </c>
      <c r="K53" s="1048"/>
      <c r="L53" s="651">
        <f>'BEGIN HERE'!J9</f>
        <v>0</v>
      </c>
      <c r="M53" s="864" t="str">
        <f>'MO 1'!M53</f>
        <v>BANK RECONCILIATION</v>
      </c>
      <c r="N53" s="864"/>
      <c r="O53" s="864"/>
      <c r="P53" s="870"/>
      <c r="Q53" s="652">
        <f>J53</f>
        <v>0</v>
      </c>
      <c r="R53" s="651">
        <f>L53</f>
        <v>0</v>
      </c>
    </row>
    <row r="54" spans="1:22" ht="46.5" customHeight="1" thickBot="1">
      <c r="B54" s="660"/>
      <c r="C54" s="660"/>
      <c r="D54" s="660"/>
      <c r="E54" s="853" t="s">
        <v>84</v>
      </c>
      <c r="F54" s="854"/>
      <c r="G54" s="655"/>
      <c r="H54" s="805" t="s">
        <v>85</v>
      </c>
      <c r="I54" s="806"/>
      <c r="J54" s="1043"/>
      <c r="K54" s="1044"/>
      <c r="L54" s="731"/>
      <c r="M54" s="867" t="s">
        <v>86</v>
      </c>
      <c r="N54" s="868"/>
      <c r="O54" s="868"/>
      <c r="P54" s="869"/>
      <c r="Q54" s="656"/>
      <c r="R54" s="598"/>
    </row>
    <row r="55" spans="1:22" ht="36" customHeight="1" thickBot="1">
      <c r="A55" s="659"/>
      <c r="B55" s="660"/>
      <c r="C55" s="660"/>
      <c r="D55" s="660"/>
      <c r="E55" s="661"/>
      <c r="F55" s="662"/>
      <c r="G55" s="662"/>
      <c r="H55" s="663"/>
      <c r="I55" s="663"/>
      <c r="J55" s="662"/>
      <c r="K55" s="732"/>
      <c r="L55" s="665"/>
      <c r="M55" s="666" t="str">
        <f>'MO 1'!M55</f>
        <v>Add</v>
      </c>
      <c r="N55" s="867" t="str">
        <f>'MO 1'!N55</f>
        <v>Income Not Recorded on Statement:</v>
      </c>
      <c r="O55" s="961"/>
      <c r="P55" s="962"/>
      <c r="Q55" s="656"/>
      <c r="R55" s="598"/>
    </row>
    <row r="56" spans="1:22" ht="30" customHeight="1" thickBot="1">
      <c r="D56" s="660"/>
      <c r="E56" s="860" t="s">
        <v>112</v>
      </c>
      <c r="F56" s="861"/>
      <c r="G56" s="861"/>
      <c r="H56" s="861"/>
      <c r="I56" s="862"/>
      <c r="J56" s="919">
        <f>'MO 2'!J77</f>
        <v>0</v>
      </c>
      <c r="K56" s="963"/>
      <c r="L56" s="665"/>
      <c r="M56" s="668" t="str">
        <f>'MO 1'!M56</f>
        <v>Deduct</v>
      </c>
      <c r="N56" s="843" t="str">
        <f>'MO 1'!N56</f>
        <v>Outstanding Cheques</v>
      </c>
      <c r="O56" s="844"/>
      <c r="P56" s="845"/>
      <c r="Q56" s="669"/>
      <c r="R56" s="855" t="s">
        <v>92</v>
      </c>
      <c r="S56" s="856"/>
      <c r="T56" s="857"/>
    </row>
    <row r="57" spans="1:22" ht="35.25" customHeight="1" thickBot="1">
      <c r="A57" s="816"/>
      <c r="B57" s="816"/>
      <c r="C57" s="816"/>
      <c r="D57" s="816"/>
      <c r="E57" s="807" t="str">
        <f>'MO 1'!E57</f>
        <v>INCOME</v>
      </c>
      <c r="F57" s="808"/>
      <c r="G57" s="809"/>
      <c r="H57" s="807">
        <f>C2</f>
        <v>0</v>
      </c>
      <c r="I57" s="809"/>
      <c r="J57" s="966" t="str">
        <f>'MO 1'!J57</f>
        <v>Year to Date</v>
      </c>
      <c r="K57" s="1071"/>
      <c r="L57" s="733"/>
      <c r="M57" s="671" t="s">
        <v>94</v>
      </c>
      <c r="N57" s="672" t="str">
        <f>'MO 1'!N57</f>
        <v>Cheque No.</v>
      </c>
      <c r="O57" s="847" t="str">
        <f>'MO 1'!O57</f>
        <v>Amount</v>
      </c>
      <c r="P57" s="848"/>
      <c r="Q57" s="671" t="s">
        <v>94</v>
      </c>
      <c r="R57" s="673" t="str">
        <f>'MO 1'!R57</f>
        <v>Cheque No.</v>
      </c>
      <c r="S57" s="858" t="str">
        <f>'MO 1'!S57</f>
        <v>Amount</v>
      </c>
      <c r="T57" s="859"/>
    </row>
    <row r="58" spans="1:22" ht="24.95" customHeight="1">
      <c r="A58" s="816"/>
      <c r="B58" s="816"/>
      <c r="C58" s="816"/>
      <c r="D58" s="816"/>
      <c r="E58" s="1051" t="str">
        <f>H3</f>
        <v>Dues</v>
      </c>
      <c r="F58" s="1052"/>
      <c r="G58" s="1052"/>
      <c r="H58" s="831">
        <f>H50</f>
        <v>0</v>
      </c>
      <c r="I58" s="831"/>
      <c r="J58" s="991">
        <f>H58+'MO 2'!J58</f>
        <v>0</v>
      </c>
      <c r="K58" s="991"/>
      <c r="L58" s="734"/>
      <c r="M58" s="675"/>
      <c r="N58" s="676"/>
      <c r="O58" s="841"/>
      <c r="P58" s="842"/>
      <c r="Q58" s="675"/>
      <c r="R58" s="677"/>
      <c r="S58" s="841"/>
      <c r="T58" s="842"/>
    </row>
    <row r="59" spans="1:22" ht="24.95" customHeight="1" thickBot="1">
      <c r="A59" s="816"/>
      <c r="B59" s="816"/>
      <c r="C59" s="816"/>
      <c r="D59" s="816"/>
      <c r="E59" s="1020" t="str">
        <f>I3</f>
        <v>Other</v>
      </c>
      <c r="F59" s="1021"/>
      <c r="G59" s="1021"/>
      <c r="H59" s="832">
        <f>I50</f>
        <v>0</v>
      </c>
      <c r="I59" s="832"/>
      <c r="J59" s="1042">
        <f>H59+'MO 2'!J59</f>
        <v>0</v>
      </c>
      <c r="K59" s="1042"/>
      <c r="L59" s="734"/>
      <c r="M59" s="675"/>
      <c r="N59" s="676"/>
      <c r="O59" s="841"/>
      <c r="P59" s="842"/>
      <c r="Q59" s="675"/>
      <c r="R59" s="677"/>
      <c r="S59" s="841"/>
      <c r="T59" s="842"/>
    </row>
    <row r="60" spans="1:22" ht="30.75" customHeight="1" thickBot="1">
      <c r="B60" s="660"/>
      <c r="C60" s="660"/>
      <c r="D60" s="660"/>
      <c r="E60" s="1053" t="str">
        <f>'MO 1'!E60</f>
        <v>Total Income:</v>
      </c>
      <c r="F60" s="1054"/>
      <c r="G60" s="1055"/>
      <c r="H60" s="829">
        <f>SUM(H58:H59)</f>
        <v>0</v>
      </c>
      <c r="I60" s="830"/>
      <c r="J60" s="964">
        <f>SUM(J58:J59)</f>
        <v>0</v>
      </c>
      <c r="K60" s="965"/>
      <c r="L60" s="734"/>
      <c r="M60" s="675"/>
      <c r="N60" s="676"/>
      <c r="O60" s="841"/>
      <c r="P60" s="842"/>
      <c r="Q60" s="675"/>
      <c r="R60" s="677"/>
      <c r="S60" s="841"/>
      <c r="T60" s="842"/>
    </row>
    <row r="61" spans="1:22" ht="24.95" customHeight="1" thickBot="1">
      <c r="A61" s="816"/>
      <c r="B61" s="816"/>
      <c r="C61" s="816"/>
      <c r="D61" s="816"/>
      <c r="E61" s="1058" t="str">
        <f>'MO 1'!E61</f>
        <v>EXPENSES</v>
      </c>
      <c r="F61" s="1059"/>
      <c r="G61" s="1060"/>
      <c r="H61" s="1014">
        <f>C2</f>
        <v>0</v>
      </c>
      <c r="I61" s="1015"/>
      <c r="J61" s="1045" t="str">
        <f>J57</f>
        <v>Year to Date</v>
      </c>
      <c r="K61" s="1046"/>
      <c r="L61" s="734"/>
      <c r="M61" s="675"/>
      <c r="N61" s="676"/>
      <c r="O61" s="841"/>
      <c r="P61" s="842"/>
      <c r="Q61" s="675"/>
      <c r="R61" s="677"/>
      <c r="S61" s="841"/>
      <c r="T61" s="842"/>
    </row>
    <row r="62" spans="1:22" ht="24.95" customHeight="1">
      <c r="E62" s="1051" t="str">
        <f>J3</f>
        <v>CUPE Per Capita</v>
      </c>
      <c r="F62" s="1052"/>
      <c r="G62" s="1052"/>
      <c r="H62" s="1069">
        <f>J50</f>
        <v>0</v>
      </c>
      <c r="I62" s="1070"/>
      <c r="J62" s="1072">
        <f>H62+'MO 2'!J62</f>
        <v>0</v>
      </c>
      <c r="K62" s="1073"/>
      <c r="L62" s="734"/>
      <c r="M62" s="675"/>
      <c r="N62" s="676"/>
      <c r="O62" s="841"/>
      <c r="P62" s="842"/>
      <c r="Q62" s="675"/>
      <c r="R62" s="677"/>
      <c r="S62" s="841"/>
      <c r="T62" s="842"/>
    </row>
    <row r="63" spans="1:22" ht="24.95" customHeight="1">
      <c r="E63" s="1005" t="str">
        <f>K3</f>
        <v>Affiliation Fees</v>
      </c>
      <c r="F63" s="1006"/>
      <c r="G63" s="1006"/>
      <c r="H63" s="1011">
        <f>K50</f>
        <v>0</v>
      </c>
      <c r="I63" s="1012"/>
      <c r="J63" s="1056">
        <f>H63+'MO 2'!J63</f>
        <v>0</v>
      </c>
      <c r="K63" s="1057"/>
      <c r="L63" s="734"/>
      <c r="M63" s="675"/>
      <c r="N63" s="676"/>
      <c r="O63" s="841"/>
      <c r="P63" s="842"/>
      <c r="Q63" s="675"/>
      <c r="R63" s="677"/>
      <c r="S63" s="841"/>
      <c r="T63" s="842"/>
    </row>
    <row r="64" spans="1:22" ht="24.95" customHeight="1">
      <c r="E64" s="1005" t="str">
        <f>L3</f>
        <v>Salaries</v>
      </c>
      <c r="F64" s="1006"/>
      <c r="G64" s="1006"/>
      <c r="H64" s="1011">
        <f>L50</f>
        <v>0</v>
      </c>
      <c r="I64" s="1012"/>
      <c r="J64" s="1056">
        <f>H64+'MO 2'!J64</f>
        <v>0</v>
      </c>
      <c r="K64" s="1057"/>
      <c r="L64" s="734"/>
      <c r="M64" s="675"/>
      <c r="N64" s="676"/>
      <c r="O64" s="841"/>
      <c r="P64" s="842"/>
      <c r="Q64" s="675"/>
      <c r="R64" s="677"/>
      <c r="S64" s="841"/>
      <c r="T64" s="842"/>
    </row>
    <row r="65" spans="1:20" ht="24.95" customHeight="1">
      <c r="E65" s="1005" t="str">
        <f>M3</f>
        <v>Operating Expenses</v>
      </c>
      <c r="F65" s="1006"/>
      <c r="G65" s="1006"/>
      <c r="H65" s="1011">
        <f>M50</f>
        <v>0</v>
      </c>
      <c r="I65" s="1012"/>
      <c r="J65" s="1056">
        <f>H65+'MO 2'!J65</f>
        <v>0</v>
      </c>
      <c r="K65" s="1057"/>
      <c r="L65" s="734"/>
      <c r="M65" s="675"/>
      <c r="N65" s="676"/>
      <c r="O65" s="841"/>
      <c r="P65" s="842"/>
      <c r="Q65" s="675"/>
      <c r="R65" s="677"/>
      <c r="S65" s="841"/>
      <c r="T65" s="842"/>
    </row>
    <row r="66" spans="1:20" ht="24.95" customHeight="1">
      <c r="E66" s="1005" t="str">
        <f>N3</f>
        <v>Special Purchases</v>
      </c>
      <c r="F66" s="1006"/>
      <c r="G66" s="1006"/>
      <c r="H66" s="1011">
        <f>N50</f>
        <v>0</v>
      </c>
      <c r="I66" s="1012"/>
      <c r="J66" s="1056">
        <f>H66+'MO 2'!J66</f>
        <v>0</v>
      </c>
      <c r="K66" s="1057"/>
      <c r="L66" s="734"/>
      <c r="M66" s="675"/>
      <c r="N66" s="676"/>
      <c r="O66" s="841"/>
      <c r="P66" s="842"/>
      <c r="Q66" s="675"/>
      <c r="R66" s="677"/>
      <c r="S66" s="841"/>
      <c r="T66" s="842"/>
    </row>
    <row r="67" spans="1:20" ht="24.95" customHeight="1">
      <c r="E67" s="1005" t="str">
        <f>O3</f>
        <v>Executive Expenses</v>
      </c>
      <c r="F67" s="1006"/>
      <c r="G67" s="1006"/>
      <c r="H67" s="1011">
        <f>O50</f>
        <v>0</v>
      </c>
      <c r="I67" s="1012"/>
      <c r="J67" s="1056">
        <f>H67+'MO 2'!J67</f>
        <v>0</v>
      </c>
      <c r="K67" s="1057"/>
      <c r="L67" s="734"/>
      <c r="M67" s="675"/>
      <c r="N67" s="676"/>
      <c r="O67" s="841"/>
      <c r="P67" s="842"/>
      <c r="Q67" s="675"/>
      <c r="R67" s="677"/>
      <c r="S67" s="841"/>
      <c r="T67" s="842"/>
    </row>
    <row r="68" spans="1:20" ht="24.95" customHeight="1">
      <c r="E68" s="1017" t="str">
        <f>P3</f>
        <v>Bargaining Expenses</v>
      </c>
      <c r="F68" s="1018"/>
      <c r="G68" s="1019"/>
      <c r="H68" s="1011">
        <f>P50</f>
        <v>0</v>
      </c>
      <c r="I68" s="1012"/>
      <c r="J68" s="1056">
        <f>H68+'MO 2'!J68</f>
        <v>0</v>
      </c>
      <c r="K68" s="1057"/>
      <c r="L68" s="734"/>
      <c r="M68" s="675"/>
      <c r="N68" s="676"/>
      <c r="O68" s="841"/>
      <c r="P68" s="842"/>
      <c r="Q68" s="675"/>
      <c r="R68" s="677"/>
      <c r="S68" s="841"/>
      <c r="T68" s="842"/>
    </row>
    <row r="69" spans="1:20" ht="24.95" customHeight="1">
      <c r="E69" s="1005" t="str">
        <f>Q3</f>
        <v>Grievances/ Arbitration</v>
      </c>
      <c r="F69" s="1006"/>
      <c r="G69" s="1006"/>
      <c r="H69" s="1011">
        <f>Q50</f>
        <v>0</v>
      </c>
      <c r="I69" s="1012"/>
      <c r="J69" s="1056">
        <f>H69+'MO 2'!J69</f>
        <v>0</v>
      </c>
      <c r="K69" s="1057"/>
      <c r="L69" s="734"/>
      <c r="M69" s="675"/>
      <c r="N69" s="676"/>
      <c r="O69" s="841"/>
      <c r="P69" s="842"/>
      <c r="Q69" s="675"/>
      <c r="R69" s="677"/>
      <c r="S69" s="841"/>
      <c r="T69" s="842"/>
    </row>
    <row r="70" spans="1:20" ht="24.95" customHeight="1">
      <c r="E70" s="1017" t="str">
        <f>R3</f>
        <v>Committee Expenses</v>
      </c>
      <c r="F70" s="1018"/>
      <c r="G70" s="1019"/>
      <c r="H70" s="1011">
        <f>R50</f>
        <v>0</v>
      </c>
      <c r="I70" s="1012"/>
      <c r="J70" s="1056">
        <f>H70+'MO 2'!J70</f>
        <v>0</v>
      </c>
      <c r="K70" s="1057"/>
      <c r="L70" s="734"/>
      <c r="M70" s="675"/>
      <c r="N70" s="676"/>
      <c r="O70" s="841"/>
      <c r="P70" s="842"/>
      <c r="Q70" s="675"/>
      <c r="R70" s="677"/>
      <c r="S70" s="841"/>
      <c r="T70" s="842"/>
    </row>
    <row r="71" spans="1:20" ht="24.95" customHeight="1">
      <c r="E71" s="1017" t="str">
        <f>S3</f>
        <v>Conventions/ Conferences</v>
      </c>
      <c r="F71" s="1018"/>
      <c r="G71" s="1019"/>
      <c r="H71" s="1011">
        <f>S50</f>
        <v>0</v>
      </c>
      <c r="I71" s="1012"/>
      <c r="J71" s="1056">
        <f>H71+'MO 2'!J71</f>
        <v>0</v>
      </c>
      <c r="K71" s="1057"/>
      <c r="L71" s="734"/>
      <c r="M71" s="675"/>
      <c r="N71" s="676"/>
      <c r="O71" s="841"/>
      <c r="P71" s="842"/>
      <c r="Q71" s="675"/>
      <c r="R71" s="677"/>
      <c r="S71" s="841"/>
      <c r="T71" s="842"/>
    </row>
    <row r="72" spans="1:20" ht="24.95" customHeight="1">
      <c r="E72" s="1017" t="s">
        <v>76</v>
      </c>
      <c r="F72" s="1018"/>
      <c r="G72" s="1019"/>
      <c r="H72" s="1011">
        <f>T50</f>
        <v>0</v>
      </c>
      <c r="I72" s="1012"/>
      <c r="J72" s="1056">
        <f>H72+'MO 2'!J72</f>
        <v>0</v>
      </c>
      <c r="K72" s="1057"/>
      <c r="L72" s="734"/>
      <c r="M72" s="675"/>
      <c r="N72" s="676"/>
      <c r="O72" s="841"/>
      <c r="P72" s="842"/>
      <c r="Q72" s="675"/>
      <c r="R72" s="677"/>
      <c r="S72" s="841"/>
      <c r="T72" s="842"/>
    </row>
    <row r="73" spans="1:20" ht="29.25" customHeight="1">
      <c r="E73" s="1017" t="s">
        <v>113</v>
      </c>
      <c r="F73" s="1018"/>
      <c r="G73" s="1019"/>
      <c r="H73" s="1011">
        <f>U50</f>
        <v>0</v>
      </c>
      <c r="I73" s="1012"/>
      <c r="J73" s="1056">
        <f>H73+'MO 2'!J73</f>
        <v>0</v>
      </c>
      <c r="K73" s="1057"/>
      <c r="L73" s="734"/>
      <c r="M73" s="675"/>
      <c r="N73" s="676"/>
      <c r="O73" s="841"/>
      <c r="P73" s="842"/>
      <c r="Q73" s="675"/>
      <c r="R73" s="677"/>
      <c r="S73" s="841"/>
      <c r="T73" s="842"/>
    </row>
    <row r="74" spans="1:20" ht="24.75" customHeight="1" thickBot="1">
      <c r="E74" s="1020" t="s">
        <v>65</v>
      </c>
      <c r="F74" s="1021"/>
      <c r="G74" s="1021"/>
      <c r="H74" s="1076">
        <f>V50</f>
        <v>0</v>
      </c>
      <c r="I74" s="1077"/>
      <c r="J74" s="1074">
        <f>H74+'MO 2'!J74</f>
        <v>0</v>
      </c>
      <c r="K74" s="1075"/>
      <c r="L74" s="734"/>
      <c r="M74" s="675"/>
      <c r="N74" s="676"/>
      <c r="O74" s="841"/>
      <c r="P74" s="842"/>
      <c r="Q74" s="675"/>
      <c r="R74" s="677"/>
      <c r="S74" s="841"/>
      <c r="T74" s="842"/>
    </row>
    <row r="75" spans="1:20" ht="24.75" customHeight="1" thickBot="1">
      <c r="B75" s="679"/>
      <c r="C75" s="679"/>
      <c r="D75" s="679"/>
      <c r="E75" s="1022" t="str">
        <f>'MO 1'!E75</f>
        <v>Total Expenses:</v>
      </c>
      <c r="F75" s="1023"/>
      <c r="G75" s="1024"/>
      <c r="H75" s="948">
        <f>SUM(H62:H74)</f>
        <v>0</v>
      </c>
      <c r="I75" s="949"/>
      <c r="J75" s="948">
        <f>SUM(J62:J74)</f>
        <v>0</v>
      </c>
      <c r="K75" s="970"/>
      <c r="L75" s="734"/>
      <c r="M75" s="675"/>
      <c r="N75" s="676"/>
      <c r="O75" s="841"/>
      <c r="P75" s="842"/>
      <c r="Q75" s="675"/>
      <c r="R75" s="677"/>
      <c r="S75" s="841"/>
      <c r="T75" s="842"/>
    </row>
    <row r="76" spans="1:20" ht="24.75" customHeight="1" thickBot="1">
      <c r="B76" s="679"/>
      <c r="C76" s="679"/>
      <c r="D76" s="679"/>
      <c r="E76" s="1027" t="str">
        <f>'MO 1'!E76</f>
        <v>Surplus (Deficit) for the Period:</v>
      </c>
      <c r="F76" s="1028"/>
      <c r="G76" s="1029"/>
      <c r="H76" s="985">
        <f>H60-H75</f>
        <v>0</v>
      </c>
      <c r="I76" s="986"/>
      <c r="J76" s="968"/>
      <c r="K76" s="969"/>
      <c r="L76" s="734"/>
      <c r="M76" s="675"/>
      <c r="N76" s="676"/>
      <c r="O76" s="841"/>
      <c r="P76" s="842"/>
      <c r="Q76" s="675"/>
      <c r="R76" s="677"/>
      <c r="S76" s="841"/>
      <c r="T76" s="842"/>
    </row>
    <row r="77" spans="1:20" ht="24.75" customHeight="1" thickBot="1">
      <c r="B77" s="679"/>
      <c r="C77" s="679"/>
      <c r="D77" s="679"/>
      <c r="E77" s="1061" t="s">
        <v>17</v>
      </c>
      <c r="F77" s="1062"/>
      <c r="G77" s="1062"/>
      <c r="H77" s="1062"/>
      <c r="I77" s="1063"/>
      <c r="J77" s="1032">
        <f>J56+H76</f>
        <v>0</v>
      </c>
      <c r="K77" s="1033"/>
      <c r="L77" s="734"/>
      <c r="M77" s="675"/>
      <c r="N77" s="681"/>
      <c r="O77" s="992"/>
      <c r="P77" s="993"/>
      <c r="Q77" s="675"/>
      <c r="R77" s="682"/>
      <c r="S77" s="1025"/>
      <c r="T77" s="837"/>
    </row>
    <row r="78" spans="1:20" ht="24.75" customHeight="1" thickBot="1">
      <c r="A78" s="683"/>
      <c r="B78" s="684"/>
      <c r="C78" s="684"/>
      <c r="D78" s="684"/>
      <c r="E78" s="685"/>
      <c r="F78" s="685"/>
      <c r="G78" s="685"/>
      <c r="H78" s="685"/>
      <c r="I78" s="685"/>
      <c r="J78" s="746"/>
      <c r="K78" s="747"/>
      <c r="M78" s="675"/>
      <c r="N78" s="681"/>
      <c r="O78" s="934"/>
      <c r="P78" s="935"/>
      <c r="Q78" s="675"/>
      <c r="R78" s="682"/>
      <c r="S78" s="1016"/>
      <c r="T78" s="837"/>
    </row>
    <row r="79" spans="1:20" ht="30" customHeight="1">
      <c r="E79" s="454"/>
      <c r="F79" s="455"/>
      <c r="G79" s="455"/>
      <c r="H79" s="455"/>
      <c r="I79" s="455"/>
      <c r="J79" s="455"/>
      <c r="K79" s="686"/>
      <c r="M79" s="675"/>
      <c r="N79" s="681"/>
      <c r="O79" s="934"/>
      <c r="P79" s="935"/>
      <c r="Q79" s="675"/>
      <c r="R79" s="682"/>
      <c r="S79" s="1016"/>
      <c r="T79" s="837"/>
    </row>
    <row r="80" spans="1:20" ht="30" customHeight="1">
      <c r="E80" s="944" t="s">
        <v>22</v>
      </c>
      <c r="F80" s="945"/>
      <c r="G80" s="945"/>
      <c r="H80" s="945"/>
      <c r="I80" s="945"/>
      <c r="J80" s="946"/>
      <c r="K80" s="947"/>
      <c r="M80" s="675"/>
      <c r="N80" s="681"/>
      <c r="O80" s="934"/>
      <c r="P80" s="935"/>
      <c r="Q80" s="675"/>
      <c r="R80" s="682"/>
      <c r="S80" s="1016"/>
      <c r="T80" s="837"/>
    </row>
    <row r="81" spans="1:21" ht="24.75" customHeight="1">
      <c r="E81" s="687"/>
      <c r="K81" s="688"/>
      <c r="M81" s="675"/>
      <c r="N81" s="681"/>
      <c r="O81" s="934"/>
      <c r="P81" s="935"/>
      <c r="Q81" s="675"/>
      <c r="R81" s="682"/>
      <c r="S81" s="1016"/>
      <c r="T81" s="837"/>
    </row>
    <row r="82" spans="1:21" ht="24.75" customHeight="1" thickBot="1">
      <c r="E82" s="971" t="s">
        <v>25</v>
      </c>
      <c r="F82" s="972"/>
      <c r="G82" s="972"/>
      <c r="H82" s="972"/>
      <c r="I82" s="972"/>
      <c r="J82" s="461"/>
      <c r="K82" s="689"/>
      <c r="L82" s="690"/>
      <c r="M82" s="675"/>
      <c r="N82" s="681"/>
      <c r="O82" s="934"/>
      <c r="P82" s="935"/>
      <c r="Q82" s="675"/>
      <c r="R82" s="682"/>
      <c r="S82" s="1016"/>
      <c r="T82" s="837"/>
    </row>
    <row r="83" spans="1:21" ht="24.75" customHeight="1">
      <c r="A83" s="994" t="s">
        <v>98</v>
      </c>
      <c r="B83" s="995"/>
      <c r="C83" s="995"/>
      <c r="D83" s="995"/>
      <c r="E83" s="996"/>
      <c r="F83" s="996"/>
      <c r="G83" s="996"/>
      <c r="H83" s="996"/>
      <c r="I83" s="996"/>
      <c r="J83" s="996"/>
      <c r="K83" s="996"/>
      <c r="L83" s="997"/>
      <c r="M83" s="675"/>
      <c r="N83" s="681"/>
      <c r="O83" s="934"/>
      <c r="P83" s="935"/>
      <c r="Q83" s="675"/>
      <c r="R83" s="682"/>
      <c r="S83" s="1016"/>
      <c r="T83" s="837"/>
    </row>
    <row r="84" spans="1:21" ht="24.75" customHeight="1">
      <c r="A84" s="973" t="s">
        <v>99</v>
      </c>
      <c r="B84" s="974"/>
      <c r="C84" s="974"/>
      <c r="D84" s="974"/>
      <c r="E84" s="955"/>
      <c r="F84" s="953" t="s">
        <v>100</v>
      </c>
      <c r="G84" s="953" t="s">
        <v>101</v>
      </c>
      <c r="H84" s="953" t="s">
        <v>102</v>
      </c>
      <c r="I84" s="925" t="s">
        <v>103</v>
      </c>
      <c r="J84" s="955"/>
      <c r="K84" s="925" t="s">
        <v>104</v>
      </c>
      <c r="L84" s="926"/>
      <c r="M84" s="675"/>
      <c r="N84" s="681"/>
      <c r="O84" s="934"/>
      <c r="P84" s="935"/>
      <c r="Q84" s="675"/>
      <c r="R84" s="682"/>
      <c r="S84" s="1016"/>
      <c r="T84" s="837"/>
    </row>
    <row r="85" spans="1:21" ht="24.75" customHeight="1" thickBot="1">
      <c r="A85" s="975"/>
      <c r="B85" s="976"/>
      <c r="C85" s="976"/>
      <c r="D85" s="976"/>
      <c r="E85" s="956"/>
      <c r="F85" s="954"/>
      <c r="G85" s="954"/>
      <c r="H85" s="954"/>
      <c r="I85" s="927"/>
      <c r="J85" s="956"/>
      <c r="K85" s="927"/>
      <c r="L85" s="928"/>
      <c r="M85" s="675"/>
      <c r="N85" s="681"/>
      <c r="O85" s="934"/>
      <c r="P85" s="935"/>
      <c r="Q85" s="675"/>
      <c r="R85" s="682"/>
      <c r="S85" s="1016"/>
      <c r="T85" s="837"/>
    </row>
    <row r="86" spans="1:21" ht="23.25" customHeight="1" thickBot="1">
      <c r="A86" s="950"/>
      <c r="B86" s="951"/>
      <c r="C86" s="951"/>
      <c r="D86" s="951"/>
      <c r="E86" s="952"/>
      <c r="F86" s="691"/>
      <c r="G86" s="692"/>
      <c r="H86" s="693"/>
      <c r="I86" s="899"/>
      <c r="J86" s="900"/>
      <c r="K86" s="929">
        <f>+F86+I86</f>
        <v>0</v>
      </c>
      <c r="L86" s="930"/>
      <c r="M86" s="675"/>
      <c r="N86" s="694"/>
      <c r="O86" s="983"/>
      <c r="P86" s="984"/>
      <c r="Q86" s="675"/>
      <c r="R86" s="695"/>
      <c r="S86" s="1026"/>
      <c r="T86" s="840"/>
    </row>
    <row r="87" spans="1:21" ht="23.25" customHeight="1" thickBot="1">
      <c r="A87" s="913"/>
      <c r="B87" s="914"/>
      <c r="C87" s="914"/>
      <c r="D87" s="914"/>
      <c r="E87" s="915"/>
      <c r="F87" s="696"/>
      <c r="G87" s="697"/>
      <c r="H87" s="698"/>
      <c r="I87" s="923"/>
      <c r="J87" s="924"/>
      <c r="K87" s="988">
        <f t="shared" ref="K87:K92" si="8">F87+I87</f>
        <v>0</v>
      </c>
      <c r="L87" s="922"/>
      <c r="M87" s="699"/>
      <c r="N87" s="833" t="s">
        <v>105</v>
      </c>
      <c r="O87" s="834"/>
      <c r="P87" s="835"/>
      <c r="Q87" s="700">
        <f>SUM(O58:P86)+U87</f>
        <v>0</v>
      </c>
      <c r="R87" s="833" t="s">
        <v>106</v>
      </c>
      <c r="S87" s="834"/>
      <c r="T87" s="835"/>
      <c r="U87" s="701">
        <f>SUM(S58:T86)</f>
        <v>0</v>
      </c>
    </row>
    <row r="88" spans="1:21" ht="23.25" customHeight="1" thickBot="1">
      <c r="A88" s="913"/>
      <c r="B88" s="914"/>
      <c r="C88" s="914"/>
      <c r="D88" s="914"/>
      <c r="E88" s="915"/>
      <c r="F88" s="696"/>
      <c r="G88" s="697"/>
      <c r="H88" s="698"/>
      <c r="I88" s="989"/>
      <c r="J88" s="990"/>
      <c r="K88" s="988">
        <f t="shared" si="8"/>
        <v>0</v>
      </c>
      <c r="L88" s="922"/>
      <c r="M88" s="702"/>
      <c r="N88" s="936" t="s">
        <v>107</v>
      </c>
      <c r="O88" s="937"/>
      <c r="P88" s="938"/>
      <c r="Q88" s="743">
        <f>Q54+Q55-Q87</f>
        <v>0</v>
      </c>
    </row>
    <row r="89" spans="1:21" ht="23.25" customHeight="1">
      <c r="A89" s="913"/>
      <c r="B89" s="914"/>
      <c r="C89" s="914"/>
      <c r="D89" s="914"/>
      <c r="E89" s="915"/>
      <c r="F89" s="696"/>
      <c r="G89" s="704"/>
      <c r="H89" s="698"/>
      <c r="I89" s="923"/>
      <c r="J89" s="924"/>
      <c r="K89" s="988">
        <f t="shared" si="8"/>
        <v>0</v>
      </c>
      <c r="L89" s="922"/>
      <c r="M89" s="705"/>
      <c r="N89" s="998" t="s">
        <v>108</v>
      </c>
      <c r="O89" s="999"/>
      <c r="P89" s="999"/>
      <c r="Q89" s="909"/>
    </row>
    <row r="90" spans="1:21" ht="23.25" customHeight="1">
      <c r="A90" s="913"/>
      <c r="B90" s="914"/>
      <c r="C90" s="914"/>
      <c r="D90" s="914"/>
      <c r="E90" s="915"/>
      <c r="F90" s="696"/>
      <c r="G90" s="704"/>
      <c r="H90" s="698"/>
      <c r="I90" s="923"/>
      <c r="J90" s="924"/>
      <c r="K90" s="988">
        <f t="shared" si="8"/>
        <v>0</v>
      </c>
      <c r="L90" s="922"/>
      <c r="M90" s="705"/>
      <c r="N90" s="908"/>
      <c r="O90" s="1000"/>
      <c r="P90" s="1000"/>
      <c r="Q90" s="1001"/>
    </row>
    <row r="91" spans="1:21" ht="23.25" customHeight="1" thickBot="1">
      <c r="A91" s="913"/>
      <c r="B91" s="914"/>
      <c r="C91" s="914"/>
      <c r="D91" s="914"/>
      <c r="E91" s="915"/>
      <c r="F91" s="696"/>
      <c r="G91" s="704"/>
      <c r="H91" s="698"/>
      <c r="I91" s="923"/>
      <c r="J91" s="924"/>
      <c r="K91" s="988">
        <f t="shared" si="8"/>
        <v>0</v>
      </c>
      <c r="L91" s="922"/>
      <c r="M91" s="706"/>
      <c r="N91" s="1002"/>
      <c r="O91" s="1003"/>
      <c r="P91" s="1003"/>
      <c r="Q91" s="1001"/>
    </row>
    <row r="92" spans="1:21" ht="23.25" customHeight="1">
      <c r="A92" s="913"/>
      <c r="B92" s="914"/>
      <c r="C92" s="914"/>
      <c r="D92" s="914"/>
      <c r="E92" s="915"/>
      <c r="F92" s="696"/>
      <c r="G92" s="704"/>
      <c r="H92" s="698"/>
      <c r="I92" s="923"/>
      <c r="J92" s="924"/>
      <c r="K92" s="988">
        <f t="shared" si="8"/>
        <v>0</v>
      </c>
      <c r="L92" s="922"/>
      <c r="M92" s="707"/>
      <c r="N92" s="1065" t="s">
        <v>109</v>
      </c>
      <c r="O92" s="1066"/>
      <c r="P92" s="1066"/>
      <c r="Q92" s="959">
        <f>J77-Q88</f>
        <v>0</v>
      </c>
    </row>
    <row r="93" spans="1:21" ht="23.25" customHeight="1" thickBot="1">
      <c r="A93" s="931" t="s">
        <v>110</v>
      </c>
      <c r="B93" s="932"/>
      <c r="C93" s="932"/>
      <c r="D93" s="932"/>
      <c r="E93" s="933"/>
      <c r="F93" s="708">
        <f>SUM(F86:F92)</f>
        <v>0</v>
      </c>
      <c r="G93" s="709"/>
      <c r="H93" s="710"/>
      <c r="I93" s="979">
        <f>SUM(I86:J92)</f>
        <v>0</v>
      </c>
      <c r="J93" s="980"/>
      <c r="K93" s="1036">
        <f>SUM(K86:L92)</f>
        <v>0</v>
      </c>
      <c r="L93" s="1037"/>
      <c r="M93" s="699"/>
      <c r="N93" s="1067" t="s">
        <v>111</v>
      </c>
      <c r="O93" s="1068"/>
      <c r="P93" s="1068"/>
      <c r="Q93" s="960"/>
    </row>
    <row r="94" spans="1:21">
      <c r="I94" s="711"/>
    </row>
    <row r="95" spans="1:21">
      <c r="I95" s="711"/>
    </row>
    <row r="96" spans="1:21">
      <c r="I96" s="711"/>
    </row>
    <row r="97" spans="2:10">
      <c r="I97" s="711"/>
    </row>
    <row r="98" spans="2:10">
      <c r="I98" s="711"/>
      <c r="J98" s="711"/>
    </row>
    <row r="100" spans="2:10" ht="15">
      <c r="I100" s="712"/>
    </row>
    <row r="101" spans="2:10" ht="15">
      <c r="B101" s="713"/>
      <c r="C101" s="713"/>
      <c r="D101" s="713"/>
      <c r="E101" s="713"/>
      <c r="F101" s="713"/>
      <c r="G101" s="713"/>
      <c r="H101" s="713"/>
      <c r="I101" s="713"/>
    </row>
    <row r="102" spans="2:10" ht="15">
      <c r="B102" s="713"/>
      <c r="C102" s="713"/>
      <c r="D102" s="713"/>
      <c r="E102" s="713"/>
      <c r="F102" s="713"/>
      <c r="G102" s="713"/>
      <c r="H102" s="713"/>
      <c r="I102" s="713"/>
    </row>
    <row r="103" spans="2:10" ht="15">
      <c r="B103" s="713"/>
      <c r="C103" s="713"/>
      <c r="D103" s="713"/>
      <c r="E103" s="713"/>
      <c r="F103" s="713"/>
      <c r="G103" s="713"/>
      <c r="H103" s="713"/>
      <c r="I103" s="713"/>
    </row>
  </sheetData>
  <sheetProtection algorithmName="SHA-512" hashValue="pWf/1D7Tew5uisFt1jdvgRGK6EO38QmEYdeHuC1qMeB/Yq7Z6+xHPwIRzF/ftSKaAowjzkJBtx0/ltNT8Y2vrA==" saltValue="t7uPCdjRkkwfjjuUMD9e2g==" spinCount="100000" sheet="1" formatCells="0" formatColumns="0" formatRows="0" insertColumns="0" insertRows="0" insertHyperlinks="0" deleteRows="0"/>
  <mergeCells count="239">
    <mergeCell ref="N92:P92"/>
    <mergeCell ref="N93:P93"/>
    <mergeCell ref="A93:E93"/>
    <mergeCell ref="I93:J93"/>
    <mergeCell ref="K93:L93"/>
    <mergeCell ref="K89:L89"/>
    <mergeCell ref="I90:J90"/>
    <mergeCell ref="K90:L90"/>
    <mergeCell ref="I91:J91"/>
    <mergeCell ref="K91:L91"/>
    <mergeCell ref="A89:E89"/>
    <mergeCell ref="A90:E90"/>
    <mergeCell ref="A92:E92"/>
    <mergeCell ref="I92:J92"/>
    <mergeCell ref="K92:L92"/>
    <mergeCell ref="N89:Q91"/>
    <mergeCell ref="D37:E37"/>
    <mergeCell ref="A87:E87"/>
    <mergeCell ref="I87:J87"/>
    <mergeCell ref="A91:E91"/>
    <mergeCell ref="K87:L87"/>
    <mergeCell ref="E68:G68"/>
    <mergeCell ref="K88:L88"/>
    <mergeCell ref="I89:J89"/>
    <mergeCell ref="H73:I73"/>
    <mergeCell ref="J77:K77"/>
    <mergeCell ref="E82:I82"/>
    <mergeCell ref="A83:L83"/>
    <mergeCell ref="A84:E85"/>
    <mergeCell ref="F84:F85"/>
    <mergeCell ref="G84:G85"/>
    <mergeCell ref="K84:L85"/>
    <mergeCell ref="I84:J85"/>
    <mergeCell ref="E77:I77"/>
    <mergeCell ref="A86:E86"/>
    <mergeCell ref="I86:J86"/>
    <mergeCell ref="K86:L86"/>
    <mergeCell ref="E69:G69"/>
    <mergeCell ref="E80:I80"/>
    <mergeCell ref="A58:D59"/>
    <mergeCell ref="E67:G67"/>
    <mergeCell ref="E57:G57"/>
    <mergeCell ref="H58:I58"/>
    <mergeCell ref="A57:D57"/>
    <mergeCell ref="E62:G62"/>
    <mergeCell ref="J80:K80"/>
    <mergeCell ref="H69:I69"/>
    <mergeCell ref="J68:K68"/>
    <mergeCell ref="J74:K74"/>
    <mergeCell ref="J75:K75"/>
    <mergeCell ref="E72:G72"/>
    <mergeCell ref="H68:I68"/>
    <mergeCell ref="J69:K69"/>
    <mergeCell ref="H74:I74"/>
    <mergeCell ref="H65:I65"/>
    <mergeCell ref="E74:G74"/>
    <mergeCell ref="H76:I76"/>
    <mergeCell ref="H75:I75"/>
    <mergeCell ref="E70:G70"/>
    <mergeCell ref="E76:G76"/>
    <mergeCell ref="E75:G75"/>
    <mergeCell ref="E73:G73"/>
    <mergeCell ref="H72:I72"/>
    <mergeCell ref="E71:G71"/>
    <mergeCell ref="O65:P65"/>
    <mergeCell ref="J63:K63"/>
    <mergeCell ref="J64:K64"/>
    <mergeCell ref="J54:K54"/>
    <mergeCell ref="J58:K58"/>
    <mergeCell ref="J59:K59"/>
    <mergeCell ref="J62:K62"/>
    <mergeCell ref="J61:K61"/>
    <mergeCell ref="P51:Q51"/>
    <mergeCell ref="O58:P58"/>
    <mergeCell ref="O59:P59"/>
    <mergeCell ref="N51:O51"/>
    <mergeCell ref="J60:K60"/>
    <mergeCell ref="J51:L51"/>
    <mergeCell ref="D19:E19"/>
    <mergeCell ref="D18:E18"/>
    <mergeCell ref="D23:E23"/>
    <mergeCell ref="D24:E24"/>
    <mergeCell ref="D27:E27"/>
    <mergeCell ref="O61:P61"/>
    <mergeCell ref="O62:P62"/>
    <mergeCell ref="O63:P63"/>
    <mergeCell ref="O64:P64"/>
    <mergeCell ref="M53:P53"/>
    <mergeCell ref="M54:P54"/>
    <mergeCell ref="J56:K56"/>
    <mergeCell ref="J53:K53"/>
    <mergeCell ref="N56:P56"/>
    <mergeCell ref="O57:P57"/>
    <mergeCell ref="N55:P55"/>
    <mergeCell ref="J57:K57"/>
    <mergeCell ref="O60:P60"/>
    <mergeCell ref="H63:I63"/>
    <mergeCell ref="D46:E46"/>
    <mergeCell ref="D44:E44"/>
    <mergeCell ref="D35:E35"/>
    <mergeCell ref="H51:I51"/>
    <mergeCell ref="D43:E43"/>
    <mergeCell ref="E65:G65"/>
    <mergeCell ref="Q92:Q93"/>
    <mergeCell ref="A88:E88"/>
    <mergeCell ref="S84:T84"/>
    <mergeCell ref="S85:T85"/>
    <mergeCell ref="S86:T86"/>
    <mergeCell ref="O86:P86"/>
    <mergeCell ref="O84:P84"/>
    <mergeCell ref="I88:J88"/>
    <mergeCell ref="H84:H85"/>
    <mergeCell ref="J73:K73"/>
    <mergeCell ref="J72:K72"/>
    <mergeCell ref="E66:G66"/>
    <mergeCell ref="H66:I66"/>
    <mergeCell ref="J66:K66"/>
    <mergeCell ref="J70:K70"/>
    <mergeCell ref="J71:K71"/>
    <mergeCell ref="H70:I70"/>
    <mergeCell ref="H67:I67"/>
    <mergeCell ref="J67:K67"/>
    <mergeCell ref="J76:K76"/>
    <mergeCell ref="H71:I71"/>
    <mergeCell ref="S83:T83"/>
    <mergeCell ref="J65:K65"/>
    <mergeCell ref="S79:T79"/>
    <mergeCell ref="S80:T80"/>
    <mergeCell ref="S75:T75"/>
    <mergeCell ref="N88:P88"/>
    <mergeCell ref="O80:P80"/>
    <mergeCell ref="O85:P85"/>
    <mergeCell ref="O82:P82"/>
    <mergeCell ref="O83:P83"/>
    <mergeCell ref="R87:T87"/>
    <mergeCell ref="N87:P87"/>
    <mergeCell ref="S81:T81"/>
    <mergeCell ref="S82:T82"/>
    <mergeCell ref="O79:P79"/>
    <mergeCell ref="O81:P81"/>
    <mergeCell ref="O77:P77"/>
    <mergeCell ref="O75:P75"/>
    <mergeCell ref="S67:T67"/>
    <mergeCell ref="S68:T68"/>
    <mergeCell ref="O78:P78"/>
    <mergeCell ref="O68:P68"/>
    <mergeCell ref="S66:T66"/>
    <mergeCell ref="S76:T76"/>
    <mergeCell ref="S78:T78"/>
    <mergeCell ref="O69:P69"/>
    <mergeCell ref="S77:T77"/>
    <mergeCell ref="O76:P76"/>
    <mergeCell ref="O70:P70"/>
    <mergeCell ref="S70:T70"/>
    <mergeCell ref="O66:P66"/>
    <mergeCell ref="O67:P67"/>
    <mergeCell ref="S69:T69"/>
    <mergeCell ref="S73:T73"/>
    <mergeCell ref="S72:T72"/>
    <mergeCell ref="O74:P74"/>
    <mergeCell ref="S74:T74"/>
    <mergeCell ref="S71:T71"/>
    <mergeCell ref="O73:P73"/>
    <mergeCell ref="O71:P71"/>
    <mergeCell ref="O72:P72"/>
    <mergeCell ref="S65:T65"/>
    <mergeCell ref="S64:T64"/>
    <mergeCell ref="S58:T58"/>
    <mergeCell ref="S59:T59"/>
    <mergeCell ref="S60:T60"/>
    <mergeCell ref="S61:T61"/>
    <mergeCell ref="S62:T62"/>
    <mergeCell ref="S63:T63"/>
    <mergeCell ref="R56:T56"/>
    <mergeCell ref="S57:T57"/>
    <mergeCell ref="D38:E38"/>
    <mergeCell ref="D39:E39"/>
    <mergeCell ref="D48:E48"/>
    <mergeCell ref="E54:F54"/>
    <mergeCell ref="E58:G58"/>
    <mergeCell ref="A61:D61"/>
    <mergeCell ref="A51:D51"/>
    <mergeCell ref="D49:E49"/>
    <mergeCell ref="D40:E40"/>
    <mergeCell ref="D41:E41"/>
    <mergeCell ref="D42:E42"/>
    <mergeCell ref="D47:E47"/>
    <mergeCell ref="D45:E45"/>
    <mergeCell ref="D50:E50"/>
    <mergeCell ref="E53:I53"/>
    <mergeCell ref="F51:G51"/>
    <mergeCell ref="H59:I59"/>
    <mergeCell ref="E63:G63"/>
    <mergeCell ref="H64:I64"/>
    <mergeCell ref="E64:G64"/>
    <mergeCell ref="H60:I60"/>
    <mergeCell ref="H61:I61"/>
    <mergeCell ref="H62:I62"/>
    <mergeCell ref="H57:I57"/>
    <mergeCell ref="H54:I54"/>
    <mergeCell ref="E56:I56"/>
    <mergeCell ref="E61:G61"/>
    <mergeCell ref="E59:G59"/>
    <mergeCell ref="E60:G60"/>
    <mergeCell ref="H1:V1"/>
    <mergeCell ref="A2:B2"/>
    <mergeCell ref="D4:E4"/>
    <mergeCell ref="J2:V2"/>
    <mergeCell ref="H2:I2"/>
    <mergeCell ref="F2:G2"/>
    <mergeCell ref="D3:E3"/>
    <mergeCell ref="C2:D2"/>
    <mergeCell ref="F1:G1"/>
    <mergeCell ref="D5:E5"/>
    <mergeCell ref="D12:E12"/>
    <mergeCell ref="D17:E17"/>
    <mergeCell ref="D6:E6"/>
    <mergeCell ref="D7:E7"/>
    <mergeCell ref="D8:E8"/>
    <mergeCell ref="D9:E9"/>
    <mergeCell ref="D16:E16"/>
    <mergeCell ref="D13:E13"/>
    <mergeCell ref="D10:E10"/>
    <mergeCell ref="D11:E11"/>
    <mergeCell ref="D14:E14"/>
    <mergeCell ref="D15:E15"/>
    <mergeCell ref="D36:E36"/>
    <mergeCell ref="D28:E28"/>
    <mergeCell ref="D20:E20"/>
    <mergeCell ref="D21:E21"/>
    <mergeCell ref="D31:E31"/>
    <mergeCell ref="D32:E32"/>
    <mergeCell ref="D33:E33"/>
    <mergeCell ref="D34:E34"/>
    <mergeCell ref="D25:E25"/>
    <mergeCell ref="D26:E26"/>
    <mergeCell ref="D22:E22"/>
    <mergeCell ref="D30:E30"/>
    <mergeCell ref="D29:E29"/>
  </mergeCells>
  <phoneticPr fontId="0" type="noConversion"/>
  <dataValidations count="1">
    <dataValidation type="list" allowBlank="1" showInputMessage="1" showErrorMessage="1" sqref="C4:C49" xr:uid="{00000000-0002-0000-0300-000000000000}">
      <formula1>$X$1:$X$3</formula1>
    </dataValidation>
  </dataValidations>
  <hyperlinks>
    <hyperlink ref="H3" location="Glossary!A5" display="Dues" xr:uid="{00000000-0004-0000-0300-000000000000}"/>
    <hyperlink ref="I3" location="Glossary!A6" display="Other" xr:uid="{00000000-0004-0000-0300-000001000000}"/>
    <hyperlink ref="K3" location="Glossary!A9" display="Affiliation Fees" xr:uid="{00000000-0004-0000-0300-000002000000}"/>
    <hyperlink ref="M3" location="Glossary!A11" display="Operating Expenses" xr:uid="{00000000-0004-0000-0300-000003000000}"/>
    <hyperlink ref="O3" location="Glossary!A13" display="Executive Expenses" xr:uid="{00000000-0004-0000-0300-000004000000}"/>
    <hyperlink ref="P3" location="Glossary!A14" display="Bargaining Expenses" xr:uid="{00000000-0004-0000-0300-000005000000}"/>
    <hyperlink ref="Q3" location="Glossary!A15" display="Grievances/ Arbitration" xr:uid="{00000000-0004-0000-0300-000006000000}"/>
    <hyperlink ref="S3" location="Glossary!A17" display="Conventions/ Conferences" xr:uid="{00000000-0004-0000-0300-000007000000}"/>
    <hyperlink ref="V3" location="Glossary!A20" display="Other" xr:uid="{00000000-0004-0000-0300-000008000000}"/>
    <hyperlink ref="J3" location="Glossary!A8" display="CUPE Per Capita" xr:uid="{00000000-0004-0000-0300-000009000000}"/>
    <hyperlink ref="L3" location="Glossary!A10" display="Salaries" xr:uid="{00000000-0004-0000-0300-00000A000000}"/>
    <hyperlink ref="N3" location="Glossary!A12" display="Special Purchases" xr:uid="{00000000-0004-0000-0300-00000B000000}"/>
    <hyperlink ref="R3" location="Glossary!A16" display="Other Committees" xr:uid="{00000000-0004-0000-0300-00000C000000}"/>
    <hyperlink ref="T3" location="Glossary!A18" display="Education" xr:uid="{00000000-0004-0000-0300-00000D000000}"/>
    <hyperlink ref="U3" location="Glossary!A19" display="Contributions/ Donations" xr:uid="{00000000-0004-0000-03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X105"/>
  <sheetViews>
    <sheetView showGridLines="0" showZeros="0" zoomScale="75" zoomScaleNormal="75" workbookViewId="0">
      <pane ySplit="3" topLeftCell="A40" activePane="bottomLeft" state="frozen"/>
      <selection activeCell="B4" sqref="B4"/>
      <selection pane="bottomLeft" activeCell="L54" sqref="L54"/>
    </sheetView>
  </sheetViews>
  <sheetFormatPr defaultColWidth="9.140625" defaultRowHeight="12.75"/>
  <cols>
    <col min="1" max="1" width="6.28515625" style="610" customWidth="1"/>
    <col min="2" max="2" width="9.85546875" style="611" customWidth="1"/>
    <col min="3" max="3" width="11.85546875" style="611" customWidth="1"/>
    <col min="4" max="4" width="24.140625" style="611" customWidth="1"/>
    <col min="5" max="5" width="12.85546875" style="611" customWidth="1"/>
    <col min="6" max="6" width="19" style="611" customWidth="1"/>
    <col min="7" max="7" width="18.5703125" style="611" customWidth="1"/>
    <col min="8" max="8" width="18.7109375" style="611" customWidth="1"/>
    <col min="9" max="9" width="15.7109375" style="611" customWidth="1"/>
    <col min="10" max="10" width="19" style="611" customWidth="1"/>
    <col min="11" max="22" width="15.7109375" style="611" customWidth="1"/>
    <col min="23" max="23" width="9.140625" style="611"/>
    <col min="24" max="24" width="0" style="611" hidden="1" customWidth="1"/>
    <col min="25" max="16384" width="9.140625" style="611"/>
  </cols>
  <sheetData>
    <row r="1" spans="1:24" ht="28.5" customHeight="1" thickBot="1">
      <c r="A1" s="609"/>
      <c r="B1" s="609"/>
      <c r="C1" s="610"/>
      <c r="D1" s="610"/>
      <c r="E1" s="609"/>
      <c r="F1" s="977" t="s">
        <v>52</v>
      </c>
      <c r="G1" s="978"/>
      <c r="H1" s="880" t="s">
        <v>53</v>
      </c>
      <c r="I1" s="881"/>
      <c r="J1" s="881"/>
      <c r="K1" s="881"/>
      <c r="L1" s="881"/>
      <c r="M1" s="881"/>
      <c r="N1" s="881"/>
      <c r="O1" s="881"/>
      <c r="P1" s="881"/>
      <c r="Q1" s="881"/>
      <c r="R1" s="881"/>
      <c r="S1" s="881"/>
      <c r="T1" s="881"/>
      <c r="U1" s="881"/>
      <c r="V1" s="881"/>
      <c r="X1" s="612"/>
    </row>
    <row r="2" spans="1:24" ht="30" customHeight="1" thickTop="1" thickBot="1">
      <c r="A2" s="849" t="s">
        <v>5</v>
      </c>
      <c r="B2" s="850"/>
      <c r="C2" s="878">
        <f>'BEGIN HERE'!I10</f>
        <v>0</v>
      </c>
      <c r="D2" s="879"/>
      <c r="E2" s="613">
        <f>'BEGIN HERE'!J10</f>
        <v>0</v>
      </c>
      <c r="F2" s="1004" t="str">
        <f>'MO 1'!F2</f>
        <v>BANK</v>
      </c>
      <c r="G2" s="905"/>
      <c r="H2" s="897" t="str">
        <f>'MO 1'!H2</f>
        <v>INCOME</v>
      </c>
      <c r="I2" s="898"/>
      <c r="J2" s="886" t="str">
        <f>'MO 1'!J2</f>
        <v>EXPENSES</v>
      </c>
      <c r="K2" s="887"/>
      <c r="L2" s="887"/>
      <c r="M2" s="887"/>
      <c r="N2" s="887"/>
      <c r="O2" s="887"/>
      <c r="P2" s="887"/>
      <c r="Q2" s="887"/>
      <c r="R2" s="887"/>
      <c r="S2" s="887"/>
      <c r="T2" s="887"/>
      <c r="U2" s="887"/>
      <c r="V2" s="888"/>
      <c r="X2" s="612" t="s">
        <v>57</v>
      </c>
    </row>
    <row r="3" spans="1:24" s="598" customFormat="1" ht="48" customHeight="1" thickBot="1">
      <c r="A3" s="593" t="s">
        <v>58</v>
      </c>
      <c r="B3" s="594" t="s">
        <v>59</v>
      </c>
      <c r="C3" s="595" t="s">
        <v>60</v>
      </c>
      <c r="D3" s="908" t="s">
        <v>61</v>
      </c>
      <c r="E3" s="909"/>
      <c r="F3" s="596" t="s">
        <v>62</v>
      </c>
      <c r="G3" s="597" t="s">
        <v>63</v>
      </c>
      <c r="H3" s="596" t="s">
        <v>64</v>
      </c>
      <c r="I3" s="596" t="s">
        <v>65</v>
      </c>
      <c r="J3" s="597" t="s">
        <v>66</v>
      </c>
      <c r="K3" s="597" t="s">
        <v>67</v>
      </c>
      <c r="L3" s="597" t="s">
        <v>68</v>
      </c>
      <c r="M3" s="597" t="s">
        <v>69</v>
      </c>
      <c r="N3" s="597" t="s">
        <v>70</v>
      </c>
      <c r="O3" s="597" t="s">
        <v>71</v>
      </c>
      <c r="P3" s="597" t="s">
        <v>72</v>
      </c>
      <c r="Q3" s="597" t="s">
        <v>73</v>
      </c>
      <c r="R3" s="597" t="s">
        <v>74</v>
      </c>
      <c r="S3" s="597" t="s">
        <v>75</v>
      </c>
      <c r="T3" s="597" t="s">
        <v>76</v>
      </c>
      <c r="U3" s="597" t="s">
        <v>77</v>
      </c>
      <c r="V3" s="597" t="s">
        <v>65</v>
      </c>
    </row>
    <row r="4" spans="1:24" ht="23.1" customHeight="1">
      <c r="A4" s="614"/>
      <c r="B4" s="615"/>
      <c r="C4" s="616"/>
      <c r="D4" s="1007"/>
      <c r="E4" s="1008"/>
      <c r="F4" s="617">
        <f>SUM(H4:I4)</f>
        <v>0</v>
      </c>
      <c r="G4" s="618">
        <f t="shared" ref="G4:G19" si="0">SUM(J4:V4)</f>
        <v>0</v>
      </c>
      <c r="H4" s="739"/>
      <c r="I4" s="624"/>
      <c r="J4" s="621"/>
      <c r="K4" s="622"/>
      <c r="L4" s="622"/>
      <c r="M4" s="622"/>
      <c r="N4" s="622"/>
      <c r="O4" s="622"/>
      <c r="P4" s="622"/>
      <c r="Q4" s="622"/>
      <c r="R4" s="622"/>
      <c r="S4" s="622"/>
      <c r="T4" s="623"/>
      <c r="U4" s="623"/>
      <c r="V4" s="624"/>
    </row>
    <row r="5" spans="1:24" ht="23.1" customHeight="1">
      <c r="A5" s="625"/>
      <c r="B5" s="626"/>
      <c r="C5" s="627"/>
      <c r="D5" s="876"/>
      <c r="E5" s="877"/>
      <c r="F5" s="617">
        <f>SUM(H5:I5)</f>
        <v>0</v>
      </c>
      <c r="G5" s="618">
        <f t="shared" si="0"/>
        <v>0</v>
      </c>
      <c r="H5" s="717"/>
      <c r="I5" s="633"/>
      <c r="J5" s="630"/>
      <c r="K5" s="631"/>
      <c r="L5" s="631"/>
      <c r="M5" s="631"/>
      <c r="N5" s="631"/>
      <c r="O5" s="631"/>
      <c r="P5" s="631"/>
      <c r="Q5" s="631"/>
      <c r="R5" s="631"/>
      <c r="S5" s="631"/>
      <c r="T5" s="632"/>
      <c r="U5" s="632"/>
      <c r="V5" s="633"/>
    </row>
    <row r="6" spans="1:24" ht="23.1" customHeight="1">
      <c r="A6" s="625"/>
      <c r="B6" s="626"/>
      <c r="C6" s="627"/>
      <c r="D6" s="876"/>
      <c r="E6" s="877"/>
      <c r="F6" s="617">
        <f>SUM(H6:I6)</f>
        <v>0</v>
      </c>
      <c r="G6" s="618">
        <f t="shared" si="0"/>
        <v>0</v>
      </c>
      <c r="H6" s="717"/>
      <c r="I6" s="633"/>
      <c r="J6" s="630"/>
      <c r="K6" s="631"/>
      <c r="L6" s="631"/>
      <c r="M6" s="631"/>
      <c r="N6" s="631"/>
      <c r="O6" s="631"/>
      <c r="P6" s="631"/>
      <c r="Q6" s="631"/>
      <c r="R6" s="631"/>
      <c r="S6" s="631"/>
      <c r="T6" s="632"/>
      <c r="U6" s="632"/>
      <c r="V6" s="633"/>
    </row>
    <row r="7" spans="1:24" ht="23.1" customHeight="1">
      <c r="A7" s="625"/>
      <c r="B7" s="626"/>
      <c r="C7" s="627"/>
      <c r="D7" s="876"/>
      <c r="E7" s="877"/>
      <c r="F7" s="617">
        <f>SUM(H7:I7)</f>
        <v>0</v>
      </c>
      <c r="G7" s="618">
        <f t="shared" si="0"/>
        <v>0</v>
      </c>
      <c r="H7" s="717"/>
      <c r="I7" s="633"/>
      <c r="J7" s="630"/>
      <c r="K7" s="631"/>
      <c r="L7" s="631"/>
      <c r="M7" s="631"/>
      <c r="N7" s="631"/>
      <c r="O7" s="631"/>
      <c r="P7" s="631"/>
      <c r="Q7" s="631"/>
      <c r="R7" s="631"/>
      <c r="S7" s="631"/>
      <c r="T7" s="632"/>
      <c r="U7" s="632"/>
      <c r="V7" s="633"/>
    </row>
    <row r="8" spans="1:24" ht="23.1" customHeight="1">
      <c r="A8" s="625"/>
      <c r="B8" s="626"/>
      <c r="C8" s="627"/>
      <c r="D8" s="876"/>
      <c r="E8" s="877"/>
      <c r="F8" s="617">
        <f>SUM(H8:I8)</f>
        <v>0</v>
      </c>
      <c r="G8" s="618">
        <f t="shared" si="0"/>
        <v>0</v>
      </c>
      <c r="H8" s="717"/>
      <c r="I8" s="633"/>
      <c r="J8" s="630"/>
      <c r="K8" s="631" t="s">
        <v>115</v>
      </c>
      <c r="L8" s="631"/>
      <c r="M8" s="631"/>
      <c r="N8" s="631"/>
      <c r="O8" s="631"/>
      <c r="P8" s="631"/>
      <c r="Q8" s="631"/>
      <c r="R8" s="631"/>
      <c r="S8" s="631"/>
      <c r="T8" s="632"/>
      <c r="U8" s="632"/>
      <c r="V8" s="633"/>
    </row>
    <row r="9" spans="1:24" ht="23.1" customHeight="1">
      <c r="A9" s="625"/>
      <c r="B9" s="626"/>
      <c r="C9" s="627"/>
      <c r="D9" s="876"/>
      <c r="E9" s="877"/>
      <c r="F9" s="617">
        <f t="shared" ref="F9:F35" si="1">SUM(H9:I9)</f>
        <v>0</v>
      </c>
      <c r="G9" s="618">
        <f t="shared" si="0"/>
        <v>0</v>
      </c>
      <c r="H9" s="717"/>
      <c r="I9" s="633"/>
      <c r="J9" s="630"/>
      <c r="K9" s="631"/>
      <c r="L9" s="631"/>
      <c r="M9" s="631"/>
      <c r="N9" s="631"/>
      <c r="O9" s="631"/>
      <c r="P9" s="631"/>
      <c r="Q9" s="631"/>
      <c r="R9" s="631"/>
      <c r="S9" s="631"/>
      <c r="T9" s="632"/>
      <c r="U9" s="632"/>
      <c r="V9" s="633"/>
    </row>
    <row r="10" spans="1:24" ht="23.1" customHeight="1">
      <c r="A10" s="625"/>
      <c r="B10" s="626"/>
      <c r="C10" s="627"/>
      <c r="D10" s="876"/>
      <c r="E10" s="877"/>
      <c r="F10" s="617">
        <f t="shared" si="1"/>
        <v>0</v>
      </c>
      <c r="G10" s="618">
        <f t="shared" si="0"/>
        <v>0</v>
      </c>
      <c r="H10" s="717"/>
      <c r="I10" s="633"/>
      <c r="J10" s="630"/>
      <c r="K10" s="631"/>
      <c r="L10" s="631"/>
      <c r="M10" s="631"/>
      <c r="N10" s="631"/>
      <c r="O10" s="631"/>
      <c r="P10" s="631"/>
      <c r="Q10" s="631"/>
      <c r="R10" s="631"/>
      <c r="S10" s="631"/>
      <c r="T10" s="632"/>
      <c r="U10" s="632"/>
      <c r="V10" s="633"/>
    </row>
    <row r="11" spans="1:24" ht="23.1" customHeight="1">
      <c r="A11" s="625"/>
      <c r="B11" s="626"/>
      <c r="C11" s="627"/>
      <c r="D11" s="1049"/>
      <c r="E11" s="1050"/>
      <c r="F11" s="617">
        <f t="shared" si="1"/>
        <v>0</v>
      </c>
      <c r="G11" s="618">
        <f t="shared" si="0"/>
        <v>0</v>
      </c>
      <c r="H11" s="717"/>
      <c r="I11" s="633"/>
      <c r="J11" s="630"/>
      <c r="K11" s="631"/>
      <c r="L11" s="631"/>
      <c r="M11" s="631"/>
      <c r="N11" s="631"/>
      <c r="O11" s="631"/>
      <c r="P11" s="631"/>
      <c r="Q11" s="631"/>
      <c r="R11" s="631"/>
      <c r="S11" s="631"/>
      <c r="T11" s="632"/>
      <c r="U11" s="632"/>
      <c r="V11" s="633"/>
    </row>
    <row r="12" spans="1:24" ht="23.1" customHeight="1">
      <c r="A12" s="625"/>
      <c r="B12" s="626"/>
      <c r="C12" s="627"/>
      <c r="D12" s="876"/>
      <c r="E12" s="877"/>
      <c r="F12" s="617">
        <f t="shared" si="1"/>
        <v>0</v>
      </c>
      <c r="G12" s="618">
        <f t="shared" si="0"/>
        <v>0</v>
      </c>
      <c r="H12" s="717"/>
      <c r="I12" s="633"/>
      <c r="J12" s="630"/>
      <c r="K12" s="631"/>
      <c r="L12" s="631"/>
      <c r="M12" s="631"/>
      <c r="N12" s="631"/>
      <c r="O12" s="631" t="s">
        <v>115</v>
      </c>
      <c r="P12" s="631"/>
      <c r="Q12" s="631"/>
      <c r="R12" s="631"/>
      <c r="S12" s="631"/>
      <c r="T12" s="632"/>
      <c r="U12" s="632"/>
      <c r="V12" s="633"/>
    </row>
    <row r="13" spans="1:24" ht="23.1" customHeight="1">
      <c r="A13" s="625"/>
      <c r="B13" s="626"/>
      <c r="C13" s="627"/>
      <c r="D13" s="876"/>
      <c r="E13" s="877"/>
      <c r="F13" s="617">
        <f t="shared" si="1"/>
        <v>0</v>
      </c>
      <c r="G13" s="618">
        <f t="shared" si="0"/>
        <v>0</v>
      </c>
      <c r="H13" s="717"/>
      <c r="I13" s="633"/>
      <c r="J13" s="630"/>
      <c r="K13" s="631"/>
      <c r="L13" s="631"/>
      <c r="M13" s="631"/>
      <c r="N13" s="631"/>
      <c r="O13" s="631"/>
      <c r="P13" s="631"/>
      <c r="Q13" s="631"/>
      <c r="R13" s="631"/>
      <c r="S13" s="631"/>
      <c r="T13" s="632"/>
      <c r="U13" s="632"/>
      <c r="V13" s="633"/>
    </row>
    <row r="14" spans="1:24" ht="23.1" customHeight="1">
      <c r="A14" s="625"/>
      <c r="B14" s="626"/>
      <c r="C14" s="627"/>
      <c r="D14" s="876"/>
      <c r="E14" s="877"/>
      <c r="F14" s="617">
        <f t="shared" si="1"/>
        <v>0</v>
      </c>
      <c r="G14" s="618">
        <f t="shared" si="0"/>
        <v>0</v>
      </c>
      <c r="H14" s="717"/>
      <c r="I14" s="633"/>
      <c r="J14" s="630"/>
      <c r="K14" s="631"/>
      <c r="L14" s="631"/>
      <c r="M14" s="631"/>
      <c r="N14" s="631"/>
      <c r="O14" s="631"/>
      <c r="P14" s="631"/>
      <c r="Q14" s="631"/>
      <c r="R14" s="631"/>
      <c r="S14" s="631"/>
      <c r="T14" s="632"/>
      <c r="U14" s="632"/>
      <c r="V14" s="633"/>
    </row>
    <row r="15" spans="1:24" ht="23.1" customHeight="1">
      <c r="A15" s="625"/>
      <c r="B15" s="626"/>
      <c r="C15" s="627"/>
      <c r="D15" s="876"/>
      <c r="E15" s="877"/>
      <c r="F15" s="617">
        <f t="shared" si="1"/>
        <v>0</v>
      </c>
      <c r="G15" s="618">
        <f t="shared" si="0"/>
        <v>0</v>
      </c>
      <c r="H15" s="717"/>
      <c r="I15" s="633"/>
      <c r="J15" s="630"/>
      <c r="K15" s="631"/>
      <c r="L15" s="631"/>
      <c r="M15" s="631"/>
      <c r="N15" s="631"/>
      <c r="O15" s="631"/>
      <c r="P15" s="631"/>
      <c r="Q15" s="631"/>
      <c r="R15" s="631"/>
      <c r="S15" s="631"/>
      <c r="T15" s="632" t="s">
        <v>115</v>
      </c>
      <c r="U15" s="632"/>
      <c r="V15" s="633"/>
    </row>
    <row r="16" spans="1:24" ht="23.1" customHeight="1">
      <c r="A16" s="625"/>
      <c r="B16" s="626"/>
      <c r="C16" s="627"/>
      <c r="D16" s="876"/>
      <c r="E16" s="877"/>
      <c r="F16" s="617">
        <f t="shared" si="1"/>
        <v>0</v>
      </c>
      <c r="G16" s="618">
        <f t="shared" si="0"/>
        <v>0</v>
      </c>
      <c r="H16" s="717"/>
      <c r="I16" s="633"/>
      <c r="J16" s="630"/>
      <c r="K16" s="631"/>
      <c r="L16" s="631"/>
      <c r="M16" s="631"/>
      <c r="N16" s="631"/>
      <c r="O16" s="631"/>
      <c r="P16" s="631"/>
      <c r="Q16" s="631"/>
      <c r="R16" s="631"/>
      <c r="S16" s="631"/>
      <c r="T16" s="632"/>
      <c r="U16" s="632"/>
      <c r="V16" s="633"/>
    </row>
    <row r="17" spans="1:22" ht="23.1" customHeight="1">
      <c r="A17" s="625"/>
      <c r="B17" s="626"/>
      <c r="C17" s="627"/>
      <c r="D17" s="876"/>
      <c r="E17" s="877"/>
      <c r="F17" s="617">
        <f t="shared" si="1"/>
        <v>0</v>
      </c>
      <c r="G17" s="618">
        <f>SUM(J17:V17)</f>
        <v>0</v>
      </c>
      <c r="H17" s="717"/>
      <c r="I17" s="633"/>
      <c r="J17" s="630"/>
      <c r="K17" s="631"/>
      <c r="L17" s="631"/>
      <c r="M17" s="631"/>
      <c r="N17" s="631"/>
      <c r="O17" s="631"/>
      <c r="P17" s="631"/>
      <c r="Q17" s="631"/>
      <c r="R17" s="631"/>
      <c r="S17" s="631"/>
      <c r="T17" s="632"/>
      <c r="U17" s="632"/>
      <c r="V17" s="633"/>
    </row>
    <row r="18" spans="1:22" ht="23.1" customHeight="1">
      <c r="A18" s="625"/>
      <c r="B18" s="626"/>
      <c r="C18" s="627"/>
      <c r="D18" s="871"/>
      <c r="E18" s="872"/>
      <c r="F18" s="617">
        <f t="shared" si="1"/>
        <v>0</v>
      </c>
      <c r="G18" s="618">
        <f t="shared" si="0"/>
        <v>0</v>
      </c>
      <c r="H18" s="717"/>
      <c r="I18" s="633"/>
      <c r="J18" s="630"/>
      <c r="K18" s="631"/>
      <c r="L18" s="631"/>
      <c r="M18" s="631"/>
      <c r="N18" s="631"/>
      <c r="O18" s="631"/>
      <c r="P18" s="631"/>
      <c r="Q18" s="631"/>
      <c r="R18" s="631"/>
      <c r="S18" s="631"/>
      <c r="T18" s="632"/>
      <c r="U18" s="632"/>
      <c r="V18" s="633" t="s">
        <v>115</v>
      </c>
    </row>
    <row r="19" spans="1:22" ht="23.1" customHeight="1">
      <c r="A19" s="625"/>
      <c r="B19" s="626"/>
      <c r="C19" s="627"/>
      <c r="D19" s="871"/>
      <c r="E19" s="872"/>
      <c r="F19" s="617">
        <f t="shared" si="1"/>
        <v>0</v>
      </c>
      <c r="G19" s="618">
        <f t="shared" si="0"/>
        <v>0</v>
      </c>
      <c r="H19" s="717"/>
      <c r="I19" s="633"/>
      <c r="J19" s="630"/>
      <c r="K19" s="631"/>
      <c r="L19" s="631"/>
      <c r="M19" s="631"/>
      <c r="N19" s="631"/>
      <c r="O19" s="631"/>
      <c r="P19" s="631"/>
      <c r="Q19" s="631"/>
      <c r="R19" s="631"/>
      <c r="S19" s="631"/>
      <c r="T19" s="632"/>
      <c r="U19" s="632"/>
      <c r="V19" s="633"/>
    </row>
    <row r="20" spans="1:22" ht="23.1" customHeight="1">
      <c r="A20" s="625"/>
      <c r="B20" s="626"/>
      <c r="C20" s="627"/>
      <c r="D20" s="871"/>
      <c r="E20" s="872"/>
      <c r="F20" s="617">
        <f t="shared" si="1"/>
        <v>0</v>
      </c>
      <c r="G20" s="618">
        <f t="shared" ref="G20:G35" si="2">SUM(J20:V20)</f>
        <v>0</v>
      </c>
      <c r="H20" s="717"/>
      <c r="I20" s="633"/>
      <c r="J20" s="630"/>
      <c r="K20" s="631"/>
      <c r="L20" s="631"/>
      <c r="M20" s="631"/>
      <c r="N20" s="631"/>
      <c r="O20" s="631"/>
      <c r="P20" s="631"/>
      <c r="Q20" s="631"/>
      <c r="R20" s="631"/>
      <c r="S20" s="631"/>
      <c r="T20" s="632"/>
      <c r="U20" s="632"/>
      <c r="V20" s="633"/>
    </row>
    <row r="21" spans="1:22" ht="23.1" customHeight="1">
      <c r="A21" s="625"/>
      <c r="B21" s="626"/>
      <c r="C21" s="627"/>
      <c r="D21" s="871"/>
      <c r="E21" s="872"/>
      <c r="F21" s="617">
        <f t="shared" si="1"/>
        <v>0</v>
      </c>
      <c r="G21" s="618">
        <f t="shared" si="2"/>
        <v>0</v>
      </c>
      <c r="H21" s="717"/>
      <c r="I21" s="633"/>
      <c r="J21" s="630"/>
      <c r="K21" s="631"/>
      <c r="L21" s="631"/>
      <c r="M21" s="631"/>
      <c r="N21" s="631"/>
      <c r="O21" s="631"/>
      <c r="P21" s="631"/>
      <c r="Q21" s="631"/>
      <c r="R21" s="631"/>
      <c r="S21" s="631"/>
      <c r="T21" s="632"/>
      <c r="U21" s="632"/>
      <c r="V21" s="633"/>
    </row>
    <row r="22" spans="1:22" ht="23.1" customHeight="1">
      <c r="A22" s="625"/>
      <c r="B22" s="626"/>
      <c r="C22" s="627"/>
      <c r="D22" s="871"/>
      <c r="E22" s="872"/>
      <c r="F22" s="617">
        <f t="shared" si="1"/>
        <v>0</v>
      </c>
      <c r="G22" s="618">
        <f t="shared" si="2"/>
        <v>0</v>
      </c>
      <c r="H22" s="717"/>
      <c r="I22" s="633"/>
      <c r="J22" s="630"/>
      <c r="K22" s="631"/>
      <c r="L22" s="631"/>
      <c r="M22" s="631"/>
      <c r="N22" s="631"/>
      <c r="O22" s="631"/>
      <c r="P22" s="631"/>
      <c r="Q22" s="631"/>
      <c r="R22" s="631"/>
      <c r="S22" s="631"/>
      <c r="T22" s="632"/>
      <c r="U22" s="632"/>
      <c r="V22" s="633"/>
    </row>
    <row r="23" spans="1:22" ht="23.1" customHeight="1">
      <c r="A23" s="625"/>
      <c r="B23" s="626"/>
      <c r="C23" s="627"/>
      <c r="D23" s="871"/>
      <c r="E23" s="872"/>
      <c r="F23" s="617">
        <f t="shared" si="1"/>
        <v>0</v>
      </c>
      <c r="G23" s="618">
        <f t="shared" si="2"/>
        <v>0</v>
      </c>
      <c r="H23" s="717"/>
      <c r="I23" s="633"/>
      <c r="J23" s="630"/>
      <c r="K23" s="631"/>
      <c r="L23" s="631"/>
      <c r="M23" s="631"/>
      <c r="N23" s="631"/>
      <c r="O23" s="631"/>
      <c r="P23" s="631"/>
      <c r="Q23" s="631"/>
      <c r="R23" s="631"/>
      <c r="S23" s="631"/>
      <c r="T23" s="632"/>
      <c r="U23" s="632"/>
      <c r="V23" s="633"/>
    </row>
    <row r="24" spans="1:22" ht="23.1" customHeight="1">
      <c r="A24" s="625"/>
      <c r="B24" s="626"/>
      <c r="C24" s="627"/>
      <c r="D24" s="814"/>
      <c r="E24" s="815"/>
      <c r="F24" s="617">
        <f t="shared" si="1"/>
        <v>0</v>
      </c>
      <c r="G24" s="618">
        <f t="shared" si="2"/>
        <v>0</v>
      </c>
      <c r="H24" s="717"/>
      <c r="I24" s="633"/>
      <c r="J24" s="630"/>
      <c r="K24" s="631"/>
      <c r="L24" s="631"/>
      <c r="M24" s="631"/>
      <c r="N24" s="631" t="s">
        <v>115</v>
      </c>
      <c r="O24" s="631"/>
      <c r="P24" s="631"/>
      <c r="Q24" s="631"/>
      <c r="R24" s="631"/>
      <c r="S24" s="631"/>
      <c r="T24" s="632"/>
      <c r="U24" s="632"/>
      <c r="V24" s="633"/>
    </row>
    <row r="25" spans="1:22" ht="23.1" customHeight="1">
      <c r="A25" s="625"/>
      <c r="B25" s="626"/>
      <c r="C25" s="627"/>
      <c r="D25" s="814"/>
      <c r="E25" s="815"/>
      <c r="F25" s="617">
        <f t="shared" si="1"/>
        <v>0</v>
      </c>
      <c r="G25" s="618">
        <f t="shared" si="2"/>
        <v>0</v>
      </c>
      <c r="H25" s="717"/>
      <c r="I25" s="633"/>
      <c r="J25" s="630"/>
      <c r="K25" s="631"/>
      <c r="L25" s="631"/>
      <c r="M25" s="631"/>
      <c r="N25" s="631"/>
      <c r="O25" s="631"/>
      <c r="P25" s="631"/>
      <c r="Q25" s="631"/>
      <c r="R25" s="631"/>
      <c r="S25" s="631"/>
      <c r="T25" s="632"/>
      <c r="U25" s="632"/>
      <c r="V25" s="633"/>
    </row>
    <row r="26" spans="1:22" ht="23.1" customHeight="1">
      <c r="A26" s="625"/>
      <c r="B26" s="626"/>
      <c r="C26" s="627"/>
      <c r="D26" s="814"/>
      <c r="E26" s="815"/>
      <c r="F26" s="617">
        <f t="shared" si="1"/>
        <v>0</v>
      </c>
      <c r="G26" s="618">
        <f t="shared" si="2"/>
        <v>0</v>
      </c>
      <c r="H26" s="717"/>
      <c r="I26" s="633"/>
      <c r="J26" s="630"/>
      <c r="K26" s="631"/>
      <c r="L26" s="631"/>
      <c r="M26" s="631"/>
      <c r="N26" s="631"/>
      <c r="O26" s="631"/>
      <c r="P26" s="631"/>
      <c r="Q26" s="631"/>
      <c r="R26" s="631"/>
      <c r="S26" s="631"/>
      <c r="T26" s="632"/>
      <c r="U26" s="632"/>
      <c r="V26" s="633"/>
    </row>
    <row r="27" spans="1:22" ht="23.1" customHeight="1">
      <c r="A27" s="625"/>
      <c r="B27" s="626"/>
      <c r="C27" s="627"/>
      <c r="D27" s="814"/>
      <c r="E27" s="815"/>
      <c r="F27" s="617">
        <f t="shared" si="1"/>
        <v>0</v>
      </c>
      <c r="G27" s="618">
        <f t="shared" si="2"/>
        <v>0</v>
      </c>
      <c r="H27" s="717"/>
      <c r="I27" s="633"/>
      <c r="J27" s="630"/>
      <c r="K27" s="631"/>
      <c r="L27" s="631"/>
      <c r="M27" s="631"/>
      <c r="N27" s="631"/>
      <c r="O27" s="631"/>
      <c r="P27" s="631"/>
      <c r="Q27" s="631"/>
      <c r="R27" s="631"/>
      <c r="S27" s="631"/>
      <c r="T27" s="632"/>
      <c r="U27" s="632"/>
      <c r="V27" s="633"/>
    </row>
    <row r="28" spans="1:22" ht="23.1" customHeight="1">
      <c r="A28" s="625"/>
      <c r="B28" s="626"/>
      <c r="C28" s="627"/>
      <c r="D28" s="814"/>
      <c r="E28" s="815"/>
      <c r="F28" s="617">
        <f t="shared" si="1"/>
        <v>0</v>
      </c>
      <c r="G28" s="618">
        <f t="shared" si="2"/>
        <v>0</v>
      </c>
      <c r="H28" s="717"/>
      <c r="I28" s="633"/>
      <c r="J28" s="630"/>
      <c r="K28" s="631"/>
      <c r="L28" s="631"/>
      <c r="M28" s="631"/>
      <c r="N28" s="631"/>
      <c r="O28" s="631"/>
      <c r="P28" s="631"/>
      <c r="Q28" s="631"/>
      <c r="R28" s="631"/>
      <c r="S28" s="631"/>
      <c r="T28" s="632"/>
      <c r="U28" s="632"/>
      <c r="V28" s="633"/>
    </row>
    <row r="29" spans="1:22" ht="23.1" customHeight="1">
      <c r="A29" s="625"/>
      <c r="B29" s="626"/>
      <c r="C29" s="627"/>
      <c r="D29" s="814"/>
      <c r="E29" s="815"/>
      <c r="F29" s="617">
        <f t="shared" si="1"/>
        <v>0</v>
      </c>
      <c r="G29" s="618">
        <f t="shared" si="2"/>
        <v>0</v>
      </c>
      <c r="H29" s="717"/>
      <c r="I29" s="633"/>
      <c r="J29" s="630"/>
      <c r="K29" s="631"/>
      <c r="L29" s="631"/>
      <c r="M29" s="631"/>
      <c r="N29" s="631"/>
      <c r="O29" s="631"/>
      <c r="P29" s="631"/>
      <c r="Q29" s="631"/>
      <c r="R29" s="631"/>
      <c r="S29" s="631"/>
      <c r="T29" s="632"/>
      <c r="U29" s="632"/>
      <c r="V29" s="633"/>
    </row>
    <row r="30" spans="1:22" ht="23.1" customHeight="1">
      <c r="A30" s="625"/>
      <c r="B30" s="626"/>
      <c r="C30" s="627"/>
      <c r="D30" s="814"/>
      <c r="E30" s="815"/>
      <c r="F30" s="617">
        <f t="shared" si="1"/>
        <v>0</v>
      </c>
      <c r="G30" s="618">
        <f t="shared" si="2"/>
        <v>0</v>
      </c>
      <c r="H30" s="717"/>
      <c r="I30" s="633"/>
      <c r="J30" s="630"/>
      <c r="K30" s="631"/>
      <c r="L30" s="631"/>
      <c r="M30" s="631"/>
      <c r="N30" s="631"/>
      <c r="O30" s="631"/>
      <c r="P30" s="631"/>
      <c r="Q30" s="631"/>
      <c r="R30" s="631"/>
      <c r="S30" s="631"/>
      <c r="T30" s="632"/>
      <c r="U30" s="632"/>
      <c r="V30" s="633"/>
    </row>
    <row r="31" spans="1:22" ht="23.1" customHeight="1">
      <c r="A31" s="625"/>
      <c r="B31" s="626"/>
      <c r="C31" s="627"/>
      <c r="D31" s="814"/>
      <c r="E31" s="815"/>
      <c r="F31" s="617">
        <f t="shared" si="1"/>
        <v>0</v>
      </c>
      <c r="G31" s="618">
        <f t="shared" si="2"/>
        <v>0</v>
      </c>
      <c r="H31" s="717"/>
      <c r="I31" s="633"/>
      <c r="J31" s="630"/>
      <c r="K31" s="631"/>
      <c r="L31" s="631"/>
      <c r="M31" s="631"/>
      <c r="N31" s="631"/>
      <c r="O31" s="631"/>
      <c r="P31" s="631"/>
      <c r="Q31" s="631"/>
      <c r="R31" s="631"/>
      <c r="S31" s="631"/>
      <c r="T31" s="632"/>
      <c r="U31" s="632"/>
      <c r="V31" s="633"/>
    </row>
    <row r="32" spans="1:22" ht="23.1" customHeight="1">
      <c r="A32" s="625"/>
      <c r="B32" s="626"/>
      <c r="C32" s="627"/>
      <c r="D32" s="814"/>
      <c r="E32" s="815"/>
      <c r="F32" s="617">
        <f t="shared" si="1"/>
        <v>0</v>
      </c>
      <c r="G32" s="618">
        <f t="shared" si="2"/>
        <v>0</v>
      </c>
      <c r="H32" s="717"/>
      <c r="I32" s="633"/>
      <c r="J32" s="630"/>
      <c r="K32" s="631"/>
      <c r="L32" s="631"/>
      <c r="M32" s="631"/>
      <c r="N32" s="631"/>
      <c r="O32" s="631"/>
      <c r="P32" s="631"/>
      <c r="Q32" s="631"/>
      <c r="R32" s="631"/>
      <c r="S32" s="631"/>
      <c r="T32" s="632"/>
      <c r="U32" s="632"/>
      <c r="V32" s="633"/>
    </row>
    <row r="33" spans="1:22" ht="23.1" customHeight="1">
      <c r="A33" s="625"/>
      <c r="B33" s="626"/>
      <c r="C33" s="627"/>
      <c r="D33" s="814"/>
      <c r="E33" s="815"/>
      <c r="F33" s="617">
        <f t="shared" si="1"/>
        <v>0</v>
      </c>
      <c r="G33" s="618">
        <f t="shared" si="2"/>
        <v>0</v>
      </c>
      <c r="H33" s="717"/>
      <c r="I33" s="633"/>
      <c r="J33" s="630"/>
      <c r="K33" s="631"/>
      <c r="L33" s="631"/>
      <c r="M33" s="631"/>
      <c r="N33" s="631"/>
      <c r="O33" s="631"/>
      <c r="P33" s="631"/>
      <c r="Q33" s="631"/>
      <c r="R33" s="631"/>
      <c r="S33" s="631"/>
      <c r="T33" s="632"/>
      <c r="U33" s="632"/>
      <c r="V33" s="633"/>
    </row>
    <row r="34" spans="1:22" ht="23.1" customHeight="1">
      <c r="A34" s="625"/>
      <c r="B34" s="626"/>
      <c r="C34" s="627"/>
      <c r="D34" s="814"/>
      <c r="E34" s="815"/>
      <c r="F34" s="617">
        <f t="shared" si="1"/>
        <v>0</v>
      </c>
      <c r="G34" s="618">
        <f t="shared" si="2"/>
        <v>0</v>
      </c>
      <c r="H34" s="717"/>
      <c r="I34" s="633"/>
      <c r="J34" s="630"/>
      <c r="K34" s="631"/>
      <c r="L34" s="631"/>
      <c r="M34" s="631"/>
      <c r="N34" s="631"/>
      <c r="O34" s="631"/>
      <c r="P34" s="631"/>
      <c r="Q34" s="631"/>
      <c r="R34" s="631"/>
      <c r="S34" s="631"/>
      <c r="T34" s="632"/>
      <c r="U34" s="632"/>
      <c r="V34" s="633"/>
    </row>
    <row r="35" spans="1:22" ht="23.1" customHeight="1">
      <c r="A35" s="625"/>
      <c r="B35" s="626"/>
      <c r="C35" s="627"/>
      <c r="D35" s="814"/>
      <c r="E35" s="815"/>
      <c r="F35" s="617">
        <f t="shared" si="1"/>
        <v>0</v>
      </c>
      <c r="G35" s="618">
        <f t="shared" si="2"/>
        <v>0</v>
      </c>
      <c r="H35" s="717"/>
      <c r="I35" s="633"/>
      <c r="J35" s="630"/>
      <c r="K35" s="631"/>
      <c r="L35" s="631"/>
      <c r="M35" s="631"/>
      <c r="N35" s="631"/>
      <c r="O35" s="631"/>
      <c r="P35" s="631"/>
      <c r="Q35" s="631"/>
      <c r="R35" s="631"/>
      <c r="S35" s="631"/>
      <c r="T35" s="632"/>
      <c r="U35" s="632"/>
      <c r="V35" s="633"/>
    </row>
    <row r="36" spans="1:22" ht="23.1" customHeight="1">
      <c r="A36" s="625"/>
      <c r="B36" s="626"/>
      <c r="C36" s="627"/>
      <c r="D36" s="814"/>
      <c r="E36" s="815"/>
      <c r="F36" s="617">
        <f t="shared" ref="F36:F46" si="3">SUM(H36:I36)</f>
        <v>0</v>
      </c>
      <c r="G36" s="618">
        <f t="shared" ref="G36:G46" si="4">SUM(J36:V36)</f>
        <v>0</v>
      </c>
      <c r="H36" s="718"/>
      <c r="I36" s="719"/>
      <c r="J36" s="720"/>
      <c r="K36" s="721"/>
      <c r="L36" s="721"/>
      <c r="M36" s="721"/>
      <c r="N36" s="721"/>
      <c r="O36" s="721"/>
      <c r="P36" s="721"/>
      <c r="Q36" s="721"/>
      <c r="R36" s="721"/>
      <c r="S36" s="721"/>
      <c r="T36" s="722"/>
      <c r="U36" s="722"/>
      <c r="V36" s="719"/>
    </row>
    <row r="37" spans="1:22" ht="23.1" customHeight="1">
      <c r="A37" s="723"/>
      <c r="B37" s="724"/>
      <c r="C37" s="627"/>
      <c r="D37" s="814"/>
      <c r="E37" s="815"/>
      <c r="F37" s="617">
        <f t="shared" si="3"/>
        <v>0</v>
      </c>
      <c r="G37" s="618">
        <f t="shared" si="4"/>
        <v>0</v>
      </c>
      <c r="H37" s="718"/>
      <c r="I37" s="719"/>
      <c r="J37" s="720"/>
      <c r="K37" s="721"/>
      <c r="L37" s="721"/>
      <c r="M37" s="721"/>
      <c r="N37" s="721"/>
      <c r="O37" s="721"/>
      <c r="P37" s="721"/>
      <c r="Q37" s="721"/>
      <c r="R37" s="721"/>
      <c r="S37" s="721"/>
      <c r="T37" s="722"/>
      <c r="U37" s="722"/>
      <c r="V37" s="719"/>
    </row>
    <row r="38" spans="1:22" ht="23.1" customHeight="1">
      <c r="A38" s="723"/>
      <c r="B38" s="724"/>
      <c r="C38" s="627"/>
      <c r="D38" s="814"/>
      <c r="E38" s="815"/>
      <c r="F38" s="617">
        <f t="shared" si="3"/>
        <v>0</v>
      </c>
      <c r="G38" s="618">
        <f t="shared" si="4"/>
        <v>0</v>
      </c>
      <c r="H38" s="718"/>
      <c r="I38" s="719"/>
      <c r="J38" s="720"/>
      <c r="K38" s="721"/>
      <c r="L38" s="721"/>
      <c r="M38" s="721"/>
      <c r="N38" s="721"/>
      <c r="O38" s="721"/>
      <c r="P38" s="721"/>
      <c r="Q38" s="721"/>
      <c r="R38" s="721"/>
      <c r="S38" s="721"/>
      <c r="T38" s="722"/>
      <c r="U38" s="722"/>
      <c r="V38" s="719"/>
    </row>
    <row r="39" spans="1:22" ht="23.1" customHeight="1">
      <c r="A39" s="723"/>
      <c r="B39" s="724"/>
      <c r="C39" s="627"/>
      <c r="D39" s="814"/>
      <c r="E39" s="815"/>
      <c r="F39" s="617">
        <f t="shared" si="3"/>
        <v>0</v>
      </c>
      <c r="G39" s="618">
        <f t="shared" si="4"/>
        <v>0</v>
      </c>
      <c r="H39" s="718"/>
      <c r="I39" s="719"/>
      <c r="J39" s="720"/>
      <c r="K39" s="721"/>
      <c r="L39" s="721"/>
      <c r="M39" s="721"/>
      <c r="N39" s="721"/>
      <c r="O39" s="721"/>
      <c r="P39" s="721"/>
      <c r="Q39" s="721"/>
      <c r="R39" s="721"/>
      <c r="S39" s="721"/>
      <c r="T39" s="722"/>
      <c r="U39" s="722"/>
      <c r="V39" s="719"/>
    </row>
    <row r="40" spans="1:22" ht="23.1" customHeight="1">
      <c r="A40" s="723"/>
      <c r="B40" s="724"/>
      <c r="C40" s="627"/>
      <c r="D40" s="814"/>
      <c r="E40" s="815"/>
      <c r="F40" s="617">
        <f t="shared" si="3"/>
        <v>0</v>
      </c>
      <c r="G40" s="618">
        <f t="shared" si="4"/>
        <v>0</v>
      </c>
      <c r="H40" s="718"/>
      <c r="I40" s="719"/>
      <c r="J40" s="720"/>
      <c r="K40" s="721"/>
      <c r="L40" s="721"/>
      <c r="M40" s="721"/>
      <c r="N40" s="721"/>
      <c r="O40" s="721"/>
      <c r="P40" s="721"/>
      <c r="Q40" s="721"/>
      <c r="R40" s="721"/>
      <c r="S40" s="721"/>
      <c r="T40" s="722"/>
      <c r="U40" s="722"/>
      <c r="V40" s="719"/>
    </row>
    <row r="41" spans="1:22" ht="23.1" customHeight="1">
      <c r="A41" s="723"/>
      <c r="B41" s="724"/>
      <c r="C41" s="627"/>
      <c r="D41" s="814"/>
      <c r="E41" s="815"/>
      <c r="F41" s="617">
        <f t="shared" si="3"/>
        <v>0</v>
      </c>
      <c r="G41" s="618">
        <f t="shared" si="4"/>
        <v>0</v>
      </c>
      <c r="H41" s="718"/>
      <c r="I41" s="719"/>
      <c r="J41" s="720"/>
      <c r="K41" s="721"/>
      <c r="L41" s="721"/>
      <c r="M41" s="721"/>
      <c r="N41" s="721"/>
      <c r="O41" s="721"/>
      <c r="P41" s="721"/>
      <c r="Q41" s="721"/>
      <c r="R41" s="721"/>
      <c r="S41" s="721"/>
      <c r="T41" s="722"/>
      <c r="U41" s="722"/>
      <c r="V41" s="719"/>
    </row>
    <row r="42" spans="1:22" ht="23.1" customHeight="1">
      <c r="A42" s="723"/>
      <c r="B42" s="724"/>
      <c r="C42" s="627"/>
      <c r="D42" s="814"/>
      <c r="E42" s="815"/>
      <c r="F42" s="617">
        <f t="shared" si="3"/>
        <v>0</v>
      </c>
      <c r="G42" s="618">
        <f t="shared" si="4"/>
        <v>0</v>
      </c>
      <c r="H42" s="718"/>
      <c r="I42" s="719"/>
      <c r="J42" s="720"/>
      <c r="K42" s="721"/>
      <c r="L42" s="721"/>
      <c r="M42" s="721"/>
      <c r="N42" s="721"/>
      <c r="O42" s="721"/>
      <c r="P42" s="721"/>
      <c r="Q42" s="721"/>
      <c r="R42" s="721"/>
      <c r="S42" s="721"/>
      <c r="T42" s="722"/>
      <c r="U42" s="722"/>
      <c r="V42" s="719"/>
    </row>
    <row r="43" spans="1:22" ht="23.1" customHeight="1">
      <c r="A43" s="723"/>
      <c r="B43" s="724"/>
      <c r="C43" s="627"/>
      <c r="D43" s="814"/>
      <c r="E43" s="815"/>
      <c r="F43" s="617">
        <f t="shared" si="3"/>
        <v>0</v>
      </c>
      <c r="G43" s="618">
        <f t="shared" si="4"/>
        <v>0</v>
      </c>
      <c r="H43" s="718"/>
      <c r="I43" s="719"/>
      <c r="J43" s="720"/>
      <c r="K43" s="721"/>
      <c r="L43" s="721"/>
      <c r="M43" s="721"/>
      <c r="N43" s="721"/>
      <c r="O43" s="721"/>
      <c r="P43" s="721"/>
      <c r="Q43" s="721"/>
      <c r="R43" s="721"/>
      <c r="S43" s="721"/>
      <c r="T43" s="722"/>
      <c r="U43" s="722"/>
      <c r="V43" s="719"/>
    </row>
    <row r="44" spans="1:22" ht="23.1" customHeight="1">
      <c r="A44" s="723"/>
      <c r="B44" s="724"/>
      <c r="C44" s="627"/>
      <c r="D44" s="814"/>
      <c r="E44" s="815"/>
      <c r="F44" s="617">
        <f t="shared" si="3"/>
        <v>0</v>
      </c>
      <c r="G44" s="618">
        <f t="shared" si="4"/>
        <v>0</v>
      </c>
      <c r="H44" s="718"/>
      <c r="I44" s="719"/>
      <c r="J44" s="720"/>
      <c r="K44" s="721"/>
      <c r="L44" s="721"/>
      <c r="M44" s="721"/>
      <c r="N44" s="721"/>
      <c r="O44" s="721"/>
      <c r="P44" s="721"/>
      <c r="Q44" s="721"/>
      <c r="R44" s="721"/>
      <c r="S44" s="721"/>
      <c r="T44" s="722"/>
      <c r="U44" s="722"/>
      <c r="V44" s="719"/>
    </row>
    <row r="45" spans="1:22" ht="23.1" customHeight="1">
      <c r="A45" s="723"/>
      <c r="B45" s="724"/>
      <c r="C45" s="627"/>
      <c r="D45" s="814"/>
      <c r="E45" s="815"/>
      <c r="F45" s="617">
        <f t="shared" si="3"/>
        <v>0</v>
      </c>
      <c r="G45" s="618">
        <f t="shared" si="4"/>
        <v>0</v>
      </c>
      <c r="H45" s="718"/>
      <c r="I45" s="719"/>
      <c r="J45" s="720"/>
      <c r="K45" s="721"/>
      <c r="L45" s="721"/>
      <c r="M45" s="721"/>
      <c r="N45" s="721"/>
      <c r="O45" s="721"/>
      <c r="P45" s="721"/>
      <c r="Q45" s="721"/>
      <c r="R45" s="721"/>
      <c r="S45" s="721"/>
      <c r="T45" s="722"/>
      <c r="U45" s="722"/>
      <c r="V45" s="719"/>
    </row>
    <row r="46" spans="1:22" ht="23.1" customHeight="1">
      <c r="A46" s="723"/>
      <c r="B46" s="724"/>
      <c r="C46" s="627"/>
      <c r="D46" s="814"/>
      <c r="E46" s="815"/>
      <c r="F46" s="617">
        <f t="shared" si="3"/>
        <v>0</v>
      </c>
      <c r="G46" s="618">
        <f t="shared" si="4"/>
        <v>0</v>
      </c>
      <c r="H46" s="718"/>
      <c r="I46" s="719"/>
      <c r="J46" s="720"/>
      <c r="K46" s="721"/>
      <c r="L46" s="721"/>
      <c r="M46" s="721"/>
      <c r="N46" s="721"/>
      <c r="O46" s="721"/>
      <c r="P46" s="721"/>
      <c r="Q46" s="721"/>
      <c r="R46" s="721"/>
      <c r="S46" s="721"/>
      <c r="T46" s="722"/>
      <c r="U46" s="722"/>
      <c r="V46" s="719"/>
    </row>
    <row r="47" spans="1:22" ht="23.1" customHeight="1">
      <c r="A47" s="723"/>
      <c r="B47" s="724"/>
      <c r="C47" s="627"/>
      <c r="D47" s="814"/>
      <c r="E47" s="815"/>
      <c r="F47" s="617">
        <f>SUM(H47:I47)</f>
        <v>0</v>
      </c>
      <c r="G47" s="618">
        <f>SUM(J47:V47)</f>
        <v>0</v>
      </c>
      <c r="H47" s="718"/>
      <c r="I47" s="719"/>
      <c r="J47" s="720"/>
      <c r="K47" s="721"/>
      <c r="L47" s="721"/>
      <c r="M47" s="721"/>
      <c r="N47" s="721"/>
      <c r="O47" s="721"/>
      <c r="P47" s="721"/>
      <c r="Q47" s="721"/>
      <c r="R47" s="721"/>
      <c r="S47" s="721"/>
      <c r="T47" s="722"/>
      <c r="U47" s="722"/>
      <c r="V47" s="719"/>
    </row>
    <row r="48" spans="1:22" ht="23.1" customHeight="1">
      <c r="A48" s="723"/>
      <c r="B48" s="724"/>
      <c r="C48" s="627"/>
      <c r="D48" s="814"/>
      <c r="E48" s="815"/>
      <c r="F48" s="617">
        <f>SUM(H48:I48)</f>
        <v>0</v>
      </c>
      <c r="G48" s="618">
        <f>SUM(J48:V48)</f>
        <v>0</v>
      </c>
      <c r="H48" s="718"/>
      <c r="I48" s="719"/>
      <c r="J48" s="720"/>
      <c r="K48" s="721"/>
      <c r="L48" s="721"/>
      <c r="M48" s="721"/>
      <c r="N48" s="721"/>
      <c r="O48" s="721"/>
      <c r="P48" s="721"/>
      <c r="Q48" s="721"/>
      <c r="R48" s="721"/>
      <c r="S48" s="721"/>
      <c r="T48" s="722"/>
      <c r="U48" s="722"/>
      <c r="V48" s="719"/>
    </row>
    <row r="49" spans="1:22" ht="23.1" customHeight="1" thickBot="1">
      <c r="A49" s="625"/>
      <c r="B49" s="626"/>
      <c r="C49" s="627"/>
      <c r="D49" s="814"/>
      <c r="E49" s="815"/>
      <c r="F49" s="617">
        <f>SUM(H49:I49)</f>
        <v>0</v>
      </c>
      <c r="G49" s="618">
        <f>SUM(J49:V49)</f>
        <v>0</v>
      </c>
      <c r="H49" s="718"/>
      <c r="I49" s="719"/>
      <c r="J49" s="720"/>
      <c r="K49" s="721"/>
      <c r="L49" s="721"/>
      <c r="M49" s="721"/>
      <c r="N49" s="721"/>
      <c r="O49" s="721"/>
      <c r="P49" s="721"/>
      <c r="Q49" s="721"/>
      <c r="R49" s="721"/>
      <c r="S49" s="721"/>
      <c r="T49" s="722"/>
      <c r="U49" s="722"/>
      <c r="V49" s="719"/>
    </row>
    <row r="50" spans="1:22" ht="30" customHeight="1" thickBot="1">
      <c r="A50" s="637"/>
      <c r="B50" s="638"/>
      <c r="C50" s="638"/>
      <c r="D50" s="812" t="s">
        <v>78</v>
      </c>
      <c r="E50" s="813"/>
      <c r="F50" s="639">
        <f t="shared" ref="F50:V50" si="5">SUM(F4:F49)</f>
        <v>0</v>
      </c>
      <c r="G50" s="639">
        <f t="shared" si="5"/>
        <v>0</v>
      </c>
      <c r="H50" s="639">
        <f t="shared" si="5"/>
        <v>0</v>
      </c>
      <c r="I50" s="639">
        <f t="shared" si="5"/>
        <v>0</v>
      </c>
      <c r="J50" s="639">
        <f t="shared" si="5"/>
        <v>0</v>
      </c>
      <c r="K50" s="639">
        <f t="shared" si="5"/>
        <v>0</v>
      </c>
      <c r="L50" s="639">
        <f t="shared" si="5"/>
        <v>0</v>
      </c>
      <c r="M50" s="639">
        <f t="shared" si="5"/>
        <v>0</v>
      </c>
      <c r="N50" s="639">
        <f t="shared" si="5"/>
        <v>0</v>
      </c>
      <c r="O50" s="639">
        <f t="shared" si="5"/>
        <v>0</v>
      </c>
      <c r="P50" s="639">
        <f t="shared" si="5"/>
        <v>0</v>
      </c>
      <c r="Q50" s="639">
        <f t="shared" si="5"/>
        <v>0</v>
      </c>
      <c r="R50" s="640">
        <f t="shared" si="5"/>
        <v>0</v>
      </c>
      <c r="S50" s="640">
        <f t="shared" si="5"/>
        <v>0</v>
      </c>
      <c r="T50" s="640">
        <f t="shared" si="5"/>
        <v>0</v>
      </c>
      <c r="U50" s="640">
        <f t="shared" si="5"/>
        <v>0</v>
      </c>
      <c r="V50" s="641">
        <f t="shared" si="5"/>
        <v>0</v>
      </c>
    </row>
    <row r="51" spans="1:22" ht="30" customHeight="1" thickTop="1" thickBot="1">
      <c r="A51" s="873" t="s">
        <v>79</v>
      </c>
      <c r="B51" s="874"/>
      <c r="C51" s="874"/>
      <c r="D51" s="875"/>
      <c r="E51" s="744">
        <f>'MO 1'!E51</f>
        <v>0</v>
      </c>
      <c r="F51" s="1064" t="str">
        <f>'MO 1'!F51</f>
        <v>TOTAL INCOME:</v>
      </c>
      <c r="G51" s="1041"/>
      <c r="H51" s="810">
        <f>I50+H50</f>
        <v>0</v>
      </c>
      <c r="I51" s="811"/>
      <c r="J51" s="1038"/>
      <c r="K51" s="1039"/>
      <c r="L51" s="1039"/>
      <c r="M51" s="740"/>
      <c r="N51" s="1040" t="str">
        <f>'MO 1'!N51</f>
        <v>TOTAL EXPENSES:</v>
      </c>
      <c r="O51" s="1041"/>
      <c r="P51" s="1009">
        <f>SUM(J50:V50)</f>
        <v>0</v>
      </c>
      <c r="Q51" s="1010"/>
      <c r="R51" s="741"/>
      <c r="S51" s="741"/>
      <c r="T51" s="741"/>
      <c r="U51" s="741"/>
      <c r="V51" s="742"/>
    </row>
    <row r="52" spans="1:22" ht="30" customHeight="1" thickTop="1" thickBot="1">
      <c r="A52" s="729"/>
      <c r="B52" s="647"/>
      <c r="C52" s="647"/>
      <c r="D52" s="647"/>
      <c r="E52" s="647"/>
      <c r="F52" s="647"/>
      <c r="G52" s="647"/>
      <c r="H52" s="647"/>
      <c r="I52" s="647"/>
      <c r="J52" s="647"/>
      <c r="K52" s="647"/>
      <c r="L52" s="647"/>
      <c r="M52" s="647"/>
      <c r="N52" s="647"/>
      <c r="O52" s="647"/>
      <c r="P52" s="647"/>
      <c r="Q52" s="647"/>
      <c r="R52" s="648"/>
    </row>
    <row r="53" spans="1:22" s="649" customFormat="1" ht="34.5" customHeight="1" thickBot="1">
      <c r="A53" s="730"/>
      <c r="B53" s="650"/>
      <c r="C53" s="650"/>
      <c r="D53" s="650"/>
      <c r="E53" s="863" t="str">
        <f>'MO 1'!E53</f>
        <v>TREASURER'S REPORT TO THE MEMBERSHIP</v>
      </c>
      <c r="F53" s="864"/>
      <c r="G53" s="864"/>
      <c r="H53" s="865"/>
      <c r="I53" s="866"/>
      <c r="J53" s="1047">
        <f>C2</f>
        <v>0</v>
      </c>
      <c r="K53" s="1048"/>
      <c r="L53" s="651">
        <f>'BEGIN HERE'!J10</f>
        <v>0</v>
      </c>
      <c r="M53" s="864" t="str">
        <f>'MO 1'!M53</f>
        <v>BANK RECONCILIATION</v>
      </c>
      <c r="N53" s="864"/>
      <c r="O53" s="864"/>
      <c r="P53" s="870"/>
      <c r="Q53" s="652">
        <f>J53</f>
        <v>0</v>
      </c>
      <c r="R53" s="651">
        <f>L53</f>
        <v>0</v>
      </c>
    </row>
    <row r="54" spans="1:22" ht="46.5" customHeight="1" thickBot="1">
      <c r="B54" s="660"/>
      <c r="C54" s="660"/>
      <c r="D54" s="660"/>
      <c r="E54" s="853" t="s">
        <v>84</v>
      </c>
      <c r="F54" s="854"/>
      <c r="G54" s="655"/>
      <c r="H54" s="805" t="s">
        <v>85</v>
      </c>
      <c r="I54" s="806"/>
      <c r="J54" s="1043"/>
      <c r="K54" s="1044"/>
      <c r="L54" s="731"/>
      <c r="M54" s="867" t="s">
        <v>86</v>
      </c>
      <c r="N54" s="868"/>
      <c r="O54" s="868"/>
      <c r="P54" s="869"/>
      <c r="Q54" s="656"/>
      <c r="R54" s="598"/>
    </row>
    <row r="55" spans="1:22" ht="36" customHeight="1" thickBot="1">
      <c r="A55" s="659"/>
      <c r="B55" s="660"/>
      <c r="C55" s="660"/>
      <c r="D55" s="660"/>
      <c r="E55" s="661"/>
      <c r="F55" s="662"/>
      <c r="G55" s="662"/>
      <c r="H55" s="663"/>
      <c r="I55" s="663"/>
      <c r="J55" s="662"/>
      <c r="K55" s="732"/>
      <c r="L55" s="665"/>
      <c r="M55" s="666" t="str">
        <f>'MO 1'!M55</f>
        <v>Add</v>
      </c>
      <c r="N55" s="867" t="str">
        <f>'MO 1'!N55</f>
        <v>Income Not Recorded on Statement:</v>
      </c>
      <c r="O55" s="961"/>
      <c r="P55" s="962"/>
      <c r="Q55" s="656"/>
      <c r="R55" s="598"/>
    </row>
    <row r="56" spans="1:22" ht="30" customHeight="1" thickBot="1">
      <c r="D56" s="660"/>
      <c r="E56" s="860" t="s">
        <v>112</v>
      </c>
      <c r="F56" s="861"/>
      <c r="G56" s="861"/>
      <c r="H56" s="861"/>
      <c r="I56" s="862"/>
      <c r="J56" s="919">
        <f>'MO 3'!J77</f>
        <v>0</v>
      </c>
      <c r="K56" s="963"/>
      <c r="L56" s="665"/>
      <c r="M56" s="668" t="str">
        <f>'MO 1'!M56</f>
        <v>Deduct</v>
      </c>
      <c r="N56" s="843" t="str">
        <f>'MO 1'!N56</f>
        <v>Outstanding Cheques</v>
      </c>
      <c r="O56" s="844"/>
      <c r="P56" s="845"/>
      <c r="Q56" s="669"/>
      <c r="R56" s="855" t="s">
        <v>92</v>
      </c>
      <c r="S56" s="856"/>
      <c r="T56" s="857"/>
    </row>
    <row r="57" spans="1:22" ht="35.25" customHeight="1" thickBot="1">
      <c r="A57" s="816"/>
      <c r="B57" s="816"/>
      <c r="C57" s="816"/>
      <c r="D57" s="816"/>
      <c r="E57" s="807" t="str">
        <f>'MO 1'!E57</f>
        <v>INCOME</v>
      </c>
      <c r="F57" s="808"/>
      <c r="G57" s="809"/>
      <c r="H57" s="807">
        <f>C2</f>
        <v>0</v>
      </c>
      <c r="I57" s="809"/>
      <c r="J57" s="966" t="str">
        <f>'MO 1'!J57</f>
        <v>Year to Date</v>
      </c>
      <c r="K57" s="1071"/>
      <c r="L57" s="733"/>
      <c r="M57" s="671" t="s">
        <v>94</v>
      </c>
      <c r="N57" s="672" t="str">
        <f>'MO 1'!N57</f>
        <v>Cheque No.</v>
      </c>
      <c r="O57" s="847" t="str">
        <f>'MO 1'!O57</f>
        <v>Amount</v>
      </c>
      <c r="P57" s="848"/>
      <c r="Q57" s="671" t="s">
        <v>94</v>
      </c>
      <c r="R57" s="673" t="str">
        <f>'MO 1'!R57</f>
        <v>Cheque No.</v>
      </c>
      <c r="S57" s="858" t="str">
        <f>'MO 1'!S57</f>
        <v>Amount</v>
      </c>
      <c r="T57" s="859"/>
    </row>
    <row r="58" spans="1:22" ht="24.95" customHeight="1">
      <c r="A58" s="816"/>
      <c r="B58" s="816"/>
      <c r="C58" s="816"/>
      <c r="D58" s="816"/>
      <c r="E58" s="1051" t="str">
        <f>H3</f>
        <v>Dues</v>
      </c>
      <c r="F58" s="1052"/>
      <c r="G58" s="1052"/>
      <c r="H58" s="831">
        <f>H50</f>
        <v>0</v>
      </c>
      <c r="I58" s="831"/>
      <c r="J58" s="991">
        <f>H58+'MO 3'!J58</f>
        <v>0</v>
      </c>
      <c r="K58" s="991"/>
      <c r="L58" s="734"/>
      <c r="M58" s="675"/>
      <c r="N58" s="676"/>
      <c r="O58" s="841"/>
      <c r="P58" s="842"/>
      <c r="Q58" s="675"/>
      <c r="R58" s="677"/>
      <c r="S58" s="841"/>
      <c r="T58" s="842"/>
    </row>
    <row r="59" spans="1:22" ht="24.95" customHeight="1" thickBot="1">
      <c r="A59" s="816"/>
      <c r="B59" s="816"/>
      <c r="C59" s="816"/>
      <c r="D59" s="816"/>
      <c r="E59" s="1020" t="str">
        <f>I3</f>
        <v>Other</v>
      </c>
      <c r="F59" s="1021"/>
      <c r="G59" s="1021"/>
      <c r="H59" s="832">
        <f>I50</f>
        <v>0</v>
      </c>
      <c r="I59" s="832"/>
      <c r="J59" s="1042">
        <f>H59+'MO 3'!J59</f>
        <v>0</v>
      </c>
      <c r="K59" s="1042"/>
      <c r="L59" s="734"/>
      <c r="M59" s="675"/>
      <c r="N59" s="676"/>
      <c r="O59" s="841"/>
      <c r="P59" s="842"/>
      <c r="Q59" s="675"/>
      <c r="R59" s="677"/>
      <c r="S59" s="841"/>
      <c r="T59" s="842"/>
    </row>
    <row r="60" spans="1:22" ht="30.75" customHeight="1" thickBot="1">
      <c r="B60" s="660"/>
      <c r="C60" s="660"/>
      <c r="D60" s="660"/>
      <c r="E60" s="1053" t="str">
        <f>'MO 1'!E60</f>
        <v>Total Income:</v>
      </c>
      <c r="F60" s="1054"/>
      <c r="G60" s="1055"/>
      <c r="H60" s="829">
        <f>SUM(H58:H59)</f>
        <v>0</v>
      </c>
      <c r="I60" s="830"/>
      <c r="J60" s="964">
        <f>SUM(J58:J59)</f>
        <v>0</v>
      </c>
      <c r="K60" s="965"/>
      <c r="L60" s="734"/>
      <c r="M60" s="675"/>
      <c r="N60" s="676"/>
      <c r="O60" s="841"/>
      <c r="P60" s="842"/>
      <c r="Q60" s="675"/>
      <c r="R60" s="677"/>
      <c r="S60" s="841"/>
      <c r="T60" s="842"/>
    </row>
    <row r="61" spans="1:22" ht="24.95" customHeight="1" thickBot="1">
      <c r="A61" s="816"/>
      <c r="B61" s="816"/>
      <c r="C61" s="816"/>
      <c r="D61" s="816"/>
      <c r="E61" s="1058" t="str">
        <f>'MO 1'!E61</f>
        <v>EXPENSES</v>
      </c>
      <c r="F61" s="1059"/>
      <c r="G61" s="1060"/>
      <c r="H61" s="1014">
        <f>C2</f>
        <v>0</v>
      </c>
      <c r="I61" s="1015"/>
      <c r="J61" s="1045" t="str">
        <f>J57</f>
        <v>Year to Date</v>
      </c>
      <c r="K61" s="1046"/>
      <c r="L61" s="734"/>
      <c r="M61" s="675"/>
      <c r="N61" s="676"/>
      <c r="O61" s="841"/>
      <c r="P61" s="842"/>
      <c r="Q61" s="675"/>
      <c r="R61" s="677"/>
      <c r="S61" s="841"/>
      <c r="T61" s="842"/>
    </row>
    <row r="62" spans="1:22" ht="24.95" customHeight="1">
      <c r="E62" s="1051" t="str">
        <f>J3</f>
        <v>CUPE Per Capita</v>
      </c>
      <c r="F62" s="1052"/>
      <c r="G62" s="1052"/>
      <c r="H62" s="831">
        <f>J50</f>
        <v>0</v>
      </c>
      <c r="I62" s="831"/>
      <c r="J62" s="991">
        <f>H62+'MO 3'!J62</f>
        <v>0</v>
      </c>
      <c r="K62" s="991"/>
      <c r="L62" s="734"/>
      <c r="M62" s="675"/>
      <c r="N62" s="676"/>
      <c r="O62" s="841"/>
      <c r="P62" s="842"/>
      <c r="Q62" s="675"/>
      <c r="R62" s="677"/>
      <c r="S62" s="841"/>
      <c r="T62" s="842"/>
    </row>
    <row r="63" spans="1:22" ht="24.95" customHeight="1">
      <c r="E63" s="1005" t="str">
        <f>K3</f>
        <v>Affiliation Fees</v>
      </c>
      <c r="F63" s="1006"/>
      <c r="G63" s="1006"/>
      <c r="H63" s="821">
        <f>K50</f>
        <v>0</v>
      </c>
      <c r="I63" s="821"/>
      <c r="J63" s="1013">
        <f>H63+'MO 3'!J63</f>
        <v>0</v>
      </c>
      <c r="K63" s="1013"/>
      <c r="L63" s="734"/>
      <c r="M63" s="675"/>
      <c r="N63" s="676"/>
      <c r="O63" s="841"/>
      <c r="P63" s="842"/>
      <c r="Q63" s="675"/>
      <c r="R63" s="677"/>
      <c r="S63" s="841"/>
      <c r="T63" s="842"/>
    </row>
    <row r="64" spans="1:22" ht="24.95" customHeight="1">
      <c r="E64" s="1005" t="str">
        <f>L3</f>
        <v>Salaries</v>
      </c>
      <c r="F64" s="1006"/>
      <c r="G64" s="1006"/>
      <c r="H64" s="821">
        <f>L50</f>
        <v>0</v>
      </c>
      <c r="I64" s="821"/>
      <c r="J64" s="1013">
        <f>H64+'MO 3'!J64</f>
        <v>0</v>
      </c>
      <c r="K64" s="1013"/>
      <c r="L64" s="734"/>
      <c r="M64" s="675"/>
      <c r="N64" s="676"/>
      <c r="O64" s="841"/>
      <c r="P64" s="842"/>
      <c r="Q64" s="675"/>
      <c r="R64" s="677"/>
      <c r="S64" s="841"/>
      <c r="T64" s="842"/>
    </row>
    <row r="65" spans="1:20" ht="24.95" customHeight="1">
      <c r="E65" s="1005" t="str">
        <f>M3</f>
        <v>Operating Expenses</v>
      </c>
      <c r="F65" s="1006"/>
      <c r="G65" s="1006"/>
      <c r="H65" s="821">
        <f>M50</f>
        <v>0</v>
      </c>
      <c r="I65" s="821"/>
      <c r="J65" s="1013">
        <f>H65+'MO 3'!J65</f>
        <v>0</v>
      </c>
      <c r="K65" s="1013"/>
      <c r="L65" s="734"/>
      <c r="M65" s="675"/>
      <c r="N65" s="676"/>
      <c r="O65" s="841"/>
      <c r="P65" s="842"/>
      <c r="Q65" s="675"/>
      <c r="R65" s="677"/>
      <c r="S65" s="841"/>
      <c r="T65" s="842"/>
    </row>
    <row r="66" spans="1:20" ht="24.95" customHeight="1">
      <c r="E66" s="1005" t="str">
        <f>N3</f>
        <v>Special Purchases</v>
      </c>
      <c r="F66" s="1006"/>
      <c r="G66" s="1006"/>
      <c r="H66" s="821">
        <f>N50</f>
        <v>0</v>
      </c>
      <c r="I66" s="821"/>
      <c r="J66" s="1013">
        <f>H66+'MO 3'!J66</f>
        <v>0</v>
      </c>
      <c r="K66" s="1013"/>
      <c r="L66" s="734"/>
      <c r="M66" s="675"/>
      <c r="N66" s="676"/>
      <c r="O66" s="841"/>
      <c r="P66" s="842"/>
      <c r="Q66" s="675"/>
      <c r="R66" s="677"/>
      <c r="S66" s="841"/>
      <c r="T66" s="842"/>
    </row>
    <row r="67" spans="1:20" ht="24.95" customHeight="1">
      <c r="E67" s="1005" t="str">
        <f>O3</f>
        <v>Executive Expenses</v>
      </c>
      <c r="F67" s="1006"/>
      <c r="G67" s="1006"/>
      <c r="H67" s="821">
        <f>O50</f>
        <v>0</v>
      </c>
      <c r="I67" s="821"/>
      <c r="J67" s="1013">
        <f>H67+'MO 3'!J67</f>
        <v>0</v>
      </c>
      <c r="K67" s="1013"/>
      <c r="L67" s="734"/>
      <c r="M67" s="675"/>
      <c r="N67" s="676"/>
      <c r="O67" s="841"/>
      <c r="P67" s="842"/>
      <c r="Q67" s="675"/>
      <c r="R67" s="677"/>
      <c r="S67" s="841"/>
      <c r="T67" s="842"/>
    </row>
    <row r="68" spans="1:20" ht="24.95" customHeight="1">
      <c r="E68" s="1017" t="str">
        <f>P3</f>
        <v>Bargaining Expenses</v>
      </c>
      <c r="F68" s="1018"/>
      <c r="G68" s="1019"/>
      <c r="H68" s="821">
        <f>P50</f>
        <v>0</v>
      </c>
      <c r="I68" s="821"/>
      <c r="J68" s="1013">
        <f>H68+'MO 3'!J68</f>
        <v>0</v>
      </c>
      <c r="K68" s="1013"/>
      <c r="L68" s="734"/>
      <c r="M68" s="675"/>
      <c r="N68" s="676"/>
      <c r="O68" s="841"/>
      <c r="P68" s="842"/>
      <c r="Q68" s="675"/>
      <c r="R68" s="677"/>
      <c r="S68" s="841"/>
      <c r="T68" s="842"/>
    </row>
    <row r="69" spans="1:20" ht="24.95" customHeight="1">
      <c r="E69" s="1005" t="str">
        <f>Q3</f>
        <v>Grievances/ Arbitration</v>
      </c>
      <c r="F69" s="1006"/>
      <c r="G69" s="1006"/>
      <c r="H69" s="821">
        <f>Q50</f>
        <v>0</v>
      </c>
      <c r="I69" s="821"/>
      <c r="J69" s="1013">
        <f>H69+'MO 3'!J69</f>
        <v>0</v>
      </c>
      <c r="K69" s="1013"/>
      <c r="L69" s="734"/>
      <c r="M69" s="675"/>
      <c r="N69" s="676"/>
      <c r="O69" s="841"/>
      <c r="P69" s="842"/>
      <c r="Q69" s="675"/>
      <c r="R69" s="677"/>
      <c r="S69" s="841"/>
      <c r="T69" s="842"/>
    </row>
    <row r="70" spans="1:20" ht="24.95" customHeight="1">
      <c r="E70" s="1017" t="str">
        <f>R3</f>
        <v>Committee Expenses</v>
      </c>
      <c r="F70" s="1018"/>
      <c r="G70" s="1019"/>
      <c r="H70" s="821">
        <f>R50</f>
        <v>0</v>
      </c>
      <c r="I70" s="821"/>
      <c r="J70" s="1013">
        <f>H70+'MO 3'!J70</f>
        <v>0</v>
      </c>
      <c r="K70" s="1013"/>
      <c r="L70" s="734"/>
      <c r="M70" s="675"/>
      <c r="N70" s="676"/>
      <c r="O70" s="841"/>
      <c r="P70" s="842"/>
      <c r="Q70" s="675"/>
      <c r="R70" s="677"/>
      <c r="S70" s="841"/>
      <c r="T70" s="842"/>
    </row>
    <row r="71" spans="1:20" ht="24.95" customHeight="1">
      <c r="E71" s="1017" t="str">
        <f>S3</f>
        <v>Conventions/ Conferences</v>
      </c>
      <c r="F71" s="1018"/>
      <c r="G71" s="1019"/>
      <c r="H71" s="821">
        <f>S50</f>
        <v>0</v>
      </c>
      <c r="I71" s="821"/>
      <c r="J71" s="1013">
        <f>H71+'MO 3'!J71</f>
        <v>0</v>
      </c>
      <c r="K71" s="1013"/>
      <c r="L71" s="734"/>
      <c r="M71" s="675"/>
      <c r="N71" s="676"/>
      <c r="O71" s="841"/>
      <c r="P71" s="842"/>
      <c r="Q71" s="675"/>
      <c r="R71" s="677"/>
      <c r="S71" s="841"/>
      <c r="T71" s="842"/>
    </row>
    <row r="72" spans="1:20" ht="24.95" customHeight="1">
      <c r="E72" s="1017" t="s">
        <v>76</v>
      </c>
      <c r="F72" s="1018"/>
      <c r="G72" s="1019"/>
      <c r="H72" s="821">
        <f>T50</f>
        <v>0</v>
      </c>
      <c r="I72" s="821"/>
      <c r="J72" s="1013">
        <f>H72+'MO 3'!J72</f>
        <v>0</v>
      </c>
      <c r="K72" s="1013"/>
      <c r="L72" s="734"/>
      <c r="M72" s="675"/>
      <c r="N72" s="676"/>
      <c r="O72" s="841"/>
      <c r="P72" s="842"/>
      <c r="Q72" s="675"/>
      <c r="R72" s="677"/>
      <c r="S72" s="841"/>
      <c r="T72" s="842"/>
    </row>
    <row r="73" spans="1:20" ht="29.25" customHeight="1">
      <c r="E73" s="1017" t="s">
        <v>113</v>
      </c>
      <c r="F73" s="1018"/>
      <c r="G73" s="1019"/>
      <c r="H73" s="821">
        <f>U50</f>
        <v>0</v>
      </c>
      <c r="I73" s="821"/>
      <c r="J73" s="1013">
        <f>H73+'MO 3'!J73</f>
        <v>0</v>
      </c>
      <c r="K73" s="1013"/>
      <c r="L73" s="734"/>
      <c r="M73" s="675"/>
      <c r="N73" s="676"/>
      <c r="O73" s="841"/>
      <c r="P73" s="842"/>
      <c r="Q73" s="675"/>
      <c r="R73" s="677"/>
      <c r="S73" s="841"/>
      <c r="T73" s="842"/>
    </row>
    <row r="74" spans="1:20" ht="24.75" customHeight="1" thickBot="1">
      <c r="E74" s="1020" t="s">
        <v>65</v>
      </c>
      <c r="F74" s="1021"/>
      <c r="G74" s="1021"/>
      <c r="H74" s="832">
        <f>V50</f>
        <v>0</v>
      </c>
      <c r="I74" s="832"/>
      <c r="J74" s="1042">
        <f>H74+'MO 3'!J74</f>
        <v>0</v>
      </c>
      <c r="K74" s="1042"/>
      <c r="L74" s="734"/>
      <c r="M74" s="675"/>
      <c r="N74" s="676"/>
      <c r="O74" s="841"/>
      <c r="P74" s="842"/>
      <c r="Q74" s="675"/>
      <c r="R74" s="677"/>
      <c r="S74" s="841"/>
      <c r="T74" s="842"/>
    </row>
    <row r="75" spans="1:20" ht="24.75" customHeight="1" thickBot="1">
      <c r="B75" s="679"/>
      <c r="C75" s="679"/>
      <c r="D75" s="679"/>
      <c r="E75" s="1022" t="str">
        <f>'MO 1'!E75</f>
        <v>Total Expenses:</v>
      </c>
      <c r="F75" s="1023"/>
      <c r="G75" s="1024"/>
      <c r="H75" s="948">
        <f>SUM(H62:H74)</f>
        <v>0</v>
      </c>
      <c r="I75" s="949"/>
      <c r="J75" s="948">
        <f>SUM(J62:J74)</f>
        <v>0</v>
      </c>
      <c r="K75" s="970"/>
      <c r="L75" s="734"/>
      <c r="M75" s="675"/>
      <c r="N75" s="676"/>
      <c r="O75" s="841"/>
      <c r="P75" s="842"/>
      <c r="Q75" s="675"/>
      <c r="R75" s="677"/>
      <c r="S75" s="841"/>
      <c r="T75" s="842"/>
    </row>
    <row r="76" spans="1:20" ht="24.75" customHeight="1" thickBot="1">
      <c r="B76" s="679"/>
      <c r="C76" s="679"/>
      <c r="D76" s="679"/>
      <c r="E76" s="1027" t="str">
        <f>'MO 1'!E76</f>
        <v>Surplus (Deficit) for the Period:</v>
      </c>
      <c r="F76" s="1028"/>
      <c r="G76" s="1029"/>
      <c r="H76" s="985">
        <f>H60-H75</f>
        <v>0</v>
      </c>
      <c r="I76" s="986"/>
      <c r="J76" s="968"/>
      <c r="K76" s="969"/>
      <c r="L76" s="734"/>
      <c r="M76" s="675"/>
      <c r="N76" s="676"/>
      <c r="O76" s="841"/>
      <c r="P76" s="842"/>
      <c r="Q76" s="675"/>
      <c r="R76" s="677"/>
      <c r="S76" s="841"/>
      <c r="T76" s="842"/>
    </row>
    <row r="77" spans="1:20" ht="24.75" customHeight="1" thickBot="1">
      <c r="B77" s="679"/>
      <c r="C77" s="679"/>
      <c r="D77" s="679"/>
      <c r="E77" s="1061" t="s">
        <v>17</v>
      </c>
      <c r="F77" s="1062"/>
      <c r="G77" s="1062"/>
      <c r="H77" s="1062"/>
      <c r="I77" s="1063"/>
      <c r="J77" s="1032">
        <f>J56+H76</f>
        <v>0</v>
      </c>
      <c r="K77" s="1033"/>
      <c r="L77" s="734"/>
      <c r="M77" s="675"/>
      <c r="N77" s="681"/>
      <c r="O77" s="992"/>
      <c r="P77" s="993"/>
      <c r="Q77" s="675"/>
      <c r="R77" s="682"/>
      <c r="S77" s="1025"/>
      <c r="T77" s="837"/>
    </row>
    <row r="78" spans="1:20" ht="24.75" customHeight="1" thickBot="1">
      <c r="A78" s="683"/>
      <c r="B78" s="684"/>
      <c r="C78" s="684"/>
      <c r="D78" s="684"/>
      <c r="E78" s="685"/>
      <c r="F78" s="685"/>
      <c r="G78" s="685"/>
      <c r="H78" s="685"/>
      <c r="I78" s="685"/>
      <c r="J78" s="685"/>
      <c r="K78" s="685"/>
      <c r="M78" s="675"/>
      <c r="N78" s="681"/>
      <c r="O78" s="934"/>
      <c r="P78" s="935"/>
      <c r="Q78" s="675"/>
      <c r="R78" s="682"/>
      <c r="S78" s="1016"/>
      <c r="T78" s="837"/>
    </row>
    <row r="79" spans="1:20" ht="30" customHeight="1">
      <c r="E79" s="454"/>
      <c r="F79" s="455"/>
      <c r="G79" s="455"/>
      <c r="H79" s="455"/>
      <c r="I79" s="455"/>
      <c r="J79" s="455"/>
      <c r="K79" s="686"/>
      <c r="M79" s="675"/>
      <c r="N79" s="681"/>
      <c r="O79" s="934"/>
      <c r="P79" s="935"/>
      <c r="Q79" s="675"/>
      <c r="R79" s="682"/>
      <c r="S79" s="1016"/>
      <c r="T79" s="837"/>
    </row>
    <row r="80" spans="1:20" ht="30" customHeight="1">
      <c r="E80" s="944" t="s">
        <v>22</v>
      </c>
      <c r="F80" s="945"/>
      <c r="G80" s="945"/>
      <c r="H80" s="945"/>
      <c r="I80" s="945"/>
      <c r="J80" s="946"/>
      <c r="K80" s="947"/>
      <c r="M80" s="675"/>
      <c r="N80" s="681"/>
      <c r="O80" s="934"/>
      <c r="P80" s="935"/>
      <c r="Q80" s="675"/>
      <c r="R80" s="682"/>
      <c r="S80" s="1016"/>
      <c r="T80" s="837"/>
    </row>
    <row r="81" spans="1:21" ht="24.75" customHeight="1">
      <c r="E81" s="687"/>
      <c r="K81" s="688"/>
      <c r="M81" s="675"/>
      <c r="N81" s="681"/>
      <c r="O81" s="934"/>
      <c r="P81" s="935"/>
      <c r="Q81" s="675"/>
      <c r="R81" s="682"/>
      <c r="S81" s="1016"/>
      <c r="T81" s="837"/>
    </row>
    <row r="82" spans="1:21" ht="24.75" customHeight="1" thickBot="1">
      <c r="E82" s="971" t="s">
        <v>25</v>
      </c>
      <c r="F82" s="972"/>
      <c r="G82" s="972"/>
      <c r="H82" s="972"/>
      <c r="I82" s="972"/>
      <c r="J82" s="461"/>
      <c r="K82" s="689"/>
      <c r="L82" s="690"/>
      <c r="M82" s="675"/>
      <c r="N82" s="681"/>
      <c r="O82" s="934"/>
      <c r="P82" s="935"/>
      <c r="Q82" s="675"/>
      <c r="R82" s="682"/>
      <c r="S82" s="1016"/>
      <c r="T82" s="837"/>
    </row>
    <row r="83" spans="1:21" ht="24.75" customHeight="1">
      <c r="A83" s="994" t="s">
        <v>98</v>
      </c>
      <c r="B83" s="995"/>
      <c r="C83" s="995"/>
      <c r="D83" s="995"/>
      <c r="E83" s="996"/>
      <c r="F83" s="996"/>
      <c r="G83" s="996"/>
      <c r="H83" s="996"/>
      <c r="I83" s="996"/>
      <c r="J83" s="996"/>
      <c r="K83" s="996"/>
      <c r="L83" s="997"/>
      <c r="M83" s="675"/>
      <c r="N83" s="681"/>
      <c r="O83" s="934"/>
      <c r="P83" s="935"/>
      <c r="Q83" s="675"/>
      <c r="R83" s="682"/>
      <c r="S83" s="1016"/>
      <c r="T83" s="837"/>
    </row>
    <row r="84" spans="1:21" ht="24.75" customHeight="1">
      <c r="A84" s="973" t="s">
        <v>99</v>
      </c>
      <c r="B84" s="974"/>
      <c r="C84" s="974"/>
      <c r="D84" s="974"/>
      <c r="E84" s="955"/>
      <c r="F84" s="953" t="s">
        <v>100</v>
      </c>
      <c r="G84" s="953" t="s">
        <v>101</v>
      </c>
      <c r="H84" s="953" t="s">
        <v>102</v>
      </c>
      <c r="I84" s="925" t="s">
        <v>103</v>
      </c>
      <c r="J84" s="955"/>
      <c r="K84" s="925" t="s">
        <v>104</v>
      </c>
      <c r="L84" s="926"/>
      <c r="M84" s="675"/>
      <c r="N84" s="681"/>
      <c r="O84" s="934"/>
      <c r="P84" s="935"/>
      <c r="Q84" s="675"/>
      <c r="R84" s="682"/>
      <c r="S84" s="1016"/>
      <c r="T84" s="837"/>
    </row>
    <row r="85" spans="1:21" ht="24.75" customHeight="1" thickBot="1">
      <c r="A85" s="975"/>
      <c r="B85" s="976"/>
      <c r="C85" s="976"/>
      <c r="D85" s="976"/>
      <c r="E85" s="956"/>
      <c r="F85" s="954"/>
      <c r="G85" s="954"/>
      <c r="H85" s="954"/>
      <c r="I85" s="927"/>
      <c r="J85" s="956"/>
      <c r="K85" s="927"/>
      <c r="L85" s="928"/>
      <c r="M85" s="675"/>
      <c r="N85" s="681"/>
      <c r="O85" s="934"/>
      <c r="P85" s="935"/>
      <c r="Q85" s="675"/>
      <c r="R85" s="682"/>
      <c r="S85" s="1016"/>
      <c r="T85" s="837"/>
    </row>
    <row r="86" spans="1:21" ht="23.25" customHeight="1" thickBot="1">
      <c r="A86" s="950"/>
      <c r="B86" s="951"/>
      <c r="C86" s="951"/>
      <c r="D86" s="951"/>
      <c r="E86" s="952"/>
      <c r="F86" s="691"/>
      <c r="G86" s="692"/>
      <c r="H86" s="693"/>
      <c r="I86" s="899"/>
      <c r="J86" s="900"/>
      <c r="K86" s="929">
        <f>+F86+I86</f>
        <v>0</v>
      </c>
      <c r="L86" s="930"/>
      <c r="M86" s="675"/>
      <c r="N86" s="694"/>
      <c r="O86" s="983"/>
      <c r="P86" s="984"/>
      <c r="Q86" s="675"/>
      <c r="R86" s="695"/>
      <c r="S86" s="1026"/>
      <c r="T86" s="840"/>
    </row>
    <row r="87" spans="1:21" ht="23.25" customHeight="1" thickBot="1">
      <c r="A87" s="913"/>
      <c r="B87" s="914"/>
      <c r="C87" s="914"/>
      <c r="D87" s="914"/>
      <c r="E87" s="915"/>
      <c r="F87" s="696"/>
      <c r="G87" s="697"/>
      <c r="H87" s="698"/>
      <c r="I87" s="923"/>
      <c r="J87" s="924"/>
      <c r="K87" s="988">
        <f t="shared" ref="K87:K92" si="6">F87+I87</f>
        <v>0</v>
      </c>
      <c r="L87" s="922"/>
      <c r="M87" s="699"/>
      <c r="N87" s="833" t="s">
        <v>105</v>
      </c>
      <c r="O87" s="834"/>
      <c r="P87" s="835"/>
      <c r="Q87" s="700">
        <f>SUM(O58:P86)+U87</f>
        <v>0</v>
      </c>
      <c r="R87" s="833" t="s">
        <v>106</v>
      </c>
      <c r="S87" s="834"/>
      <c r="T87" s="835"/>
      <c r="U87" s="701">
        <f>SUM(S58:T86)</f>
        <v>0</v>
      </c>
    </row>
    <row r="88" spans="1:21" ht="23.25" customHeight="1" thickBot="1">
      <c r="A88" s="913"/>
      <c r="B88" s="914"/>
      <c r="C88" s="914"/>
      <c r="D88" s="914"/>
      <c r="E88" s="915"/>
      <c r="F88" s="696"/>
      <c r="G88" s="697"/>
      <c r="H88" s="698"/>
      <c r="I88" s="989"/>
      <c r="J88" s="990"/>
      <c r="K88" s="988">
        <f t="shared" si="6"/>
        <v>0</v>
      </c>
      <c r="L88" s="922"/>
      <c r="M88" s="702"/>
      <c r="N88" s="936" t="s">
        <v>107</v>
      </c>
      <c r="O88" s="937"/>
      <c r="P88" s="938"/>
      <c r="Q88" s="743">
        <f>Q54+Q55-Q87</f>
        <v>0</v>
      </c>
    </row>
    <row r="89" spans="1:21" ht="23.25" customHeight="1">
      <c r="A89" s="913"/>
      <c r="B89" s="914"/>
      <c r="C89" s="914"/>
      <c r="D89" s="914"/>
      <c r="E89" s="915"/>
      <c r="F89" s="696"/>
      <c r="G89" s="704"/>
      <c r="H89" s="698"/>
      <c r="I89" s="923"/>
      <c r="J89" s="924"/>
      <c r="K89" s="988">
        <f t="shared" si="6"/>
        <v>0</v>
      </c>
      <c r="L89" s="922"/>
      <c r="M89" s="705"/>
      <c r="N89" s="998" t="s">
        <v>108</v>
      </c>
      <c r="O89" s="999"/>
      <c r="P89" s="999"/>
      <c r="Q89" s="909"/>
    </row>
    <row r="90" spans="1:21" ht="23.25" customHeight="1">
      <c r="A90" s="913"/>
      <c r="B90" s="914"/>
      <c r="C90" s="914"/>
      <c r="D90" s="914"/>
      <c r="E90" s="915"/>
      <c r="F90" s="696"/>
      <c r="G90" s="704"/>
      <c r="H90" s="698"/>
      <c r="I90" s="923"/>
      <c r="J90" s="924"/>
      <c r="K90" s="988">
        <f t="shared" si="6"/>
        <v>0</v>
      </c>
      <c r="L90" s="922"/>
      <c r="M90" s="705"/>
      <c r="N90" s="908"/>
      <c r="O90" s="1000"/>
      <c r="P90" s="1000"/>
      <c r="Q90" s="1001"/>
    </row>
    <row r="91" spans="1:21" ht="23.25" customHeight="1" thickBot="1">
      <c r="A91" s="913"/>
      <c r="B91" s="914"/>
      <c r="C91" s="914"/>
      <c r="D91" s="914"/>
      <c r="E91" s="915"/>
      <c r="F91" s="696"/>
      <c r="G91" s="704"/>
      <c r="H91" s="698"/>
      <c r="I91" s="923"/>
      <c r="J91" s="924"/>
      <c r="K91" s="988">
        <f t="shared" si="6"/>
        <v>0</v>
      </c>
      <c r="L91" s="922"/>
      <c r="M91" s="706"/>
      <c r="N91" s="1002"/>
      <c r="O91" s="1003"/>
      <c r="P91" s="1003"/>
      <c r="Q91" s="1001"/>
    </row>
    <row r="92" spans="1:21" ht="23.25" customHeight="1">
      <c r="A92" s="913"/>
      <c r="B92" s="914"/>
      <c r="C92" s="914"/>
      <c r="D92" s="914"/>
      <c r="E92" s="915"/>
      <c r="F92" s="696"/>
      <c r="G92" s="704"/>
      <c r="H92" s="698"/>
      <c r="I92" s="923"/>
      <c r="J92" s="924"/>
      <c r="K92" s="988">
        <f t="shared" si="6"/>
        <v>0</v>
      </c>
      <c r="L92" s="922"/>
      <c r="M92" s="707"/>
      <c r="N92" s="1065" t="s">
        <v>109</v>
      </c>
      <c r="O92" s="1066"/>
      <c r="P92" s="1066"/>
      <c r="Q92" s="959">
        <f>J77-Q88</f>
        <v>0</v>
      </c>
    </row>
    <row r="93" spans="1:21" ht="23.25" customHeight="1" thickBot="1">
      <c r="A93" s="931" t="s">
        <v>110</v>
      </c>
      <c r="B93" s="932"/>
      <c r="C93" s="932"/>
      <c r="D93" s="932"/>
      <c r="E93" s="933"/>
      <c r="F93" s="708">
        <f>SUM(F86:F92)</f>
        <v>0</v>
      </c>
      <c r="G93" s="709"/>
      <c r="H93" s="710"/>
      <c r="I93" s="979">
        <f>SUM(I86:J92)</f>
        <v>0</v>
      </c>
      <c r="J93" s="980"/>
      <c r="K93" s="1036">
        <f>SUM(K86:L92)</f>
        <v>0</v>
      </c>
      <c r="L93" s="1037"/>
      <c r="M93" s="699"/>
      <c r="N93" s="1067" t="s">
        <v>111</v>
      </c>
      <c r="O93" s="1068"/>
      <c r="P93" s="1068"/>
      <c r="Q93" s="960"/>
    </row>
    <row r="94" spans="1:21" ht="15">
      <c r="I94" s="712"/>
    </row>
    <row r="96" spans="1:21">
      <c r="I96" s="711"/>
    </row>
    <row r="97" spans="2:10">
      <c r="I97" s="711"/>
    </row>
    <row r="98" spans="2:10">
      <c r="I98" s="711"/>
    </row>
    <row r="99" spans="2:10">
      <c r="I99" s="711"/>
    </row>
    <row r="100" spans="2:10">
      <c r="I100" s="711"/>
      <c r="J100" s="711"/>
    </row>
    <row r="102" spans="2:10" ht="15">
      <c r="I102" s="712"/>
    </row>
    <row r="103" spans="2:10" ht="15">
      <c r="B103" s="713"/>
      <c r="C103" s="713"/>
      <c r="D103" s="713"/>
      <c r="E103" s="713"/>
      <c r="F103" s="713"/>
      <c r="G103" s="713"/>
      <c r="H103" s="713"/>
      <c r="I103" s="713"/>
    </row>
    <row r="104" spans="2:10" ht="15">
      <c r="B104" s="713"/>
      <c r="C104" s="713"/>
      <c r="D104" s="713"/>
      <c r="E104" s="713"/>
      <c r="F104" s="713"/>
      <c r="G104" s="713"/>
      <c r="H104" s="713"/>
      <c r="I104" s="713"/>
    </row>
    <row r="105" spans="2:10" ht="15">
      <c r="B105" s="713"/>
      <c r="C105" s="713"/>
      <c r="D105" s="713"/>
      <c r="E105" s="713"/>
      <c r="F105" s="713"/>
      <c r="G105" s="713"/>
      <c r="H105" s="713"/>
      <c r="I105" s="713"/>
    </row>
  </sheetData>
  <sheetProtection algorithmName="SHA-512" hashValue="J+QZRgwaCQdsJKIYrH1g866LPxbg00T83HeoBUdftrO7vBrowmKIfdX0SFDBfNaPZ8RE6vpqzQkwpjJAuT6CfQ==" saltValue="K9ablDSYQxAO4GEnMNQd8Q==" spinCount="100000" sheet="1" formatCells="0" formatColumns="0" formatRows="0" insertColumns="0" insertRows="0" insertHyperlinks="0" deleteRows="0"/>
  <mergeCells count="239">
    <mergeCell ref="F1:G1"/>
    <mergeCell ref="F84:F85"/>
    <mergeCell ref="I88:J88"/>
    <mergeCell ref="E67:G67"/>
    <mergeCell ref="E69:G69"/>
    <mergeCell ref="D25:E25"/>
    <mergeCell ref="J65:K65"/>
    <mergeCell ref="A58:D59"/>
    <mergeCell ref="E59:G59"/>
    <mergeCell ref="I84:J85"/>
    <mergeCell ref="K84:L85"/>
    <mergeCell ref="A61:D61"/>
    <mergeCell ref="E64:G64"/>
    <mergeCell ref="E61:G61"/>
    <mergeCell ref="E63:G63"/>
    <mergeCell ref="H84:H85"/>
    <mergeCell ref="E68:G68"/>
    <mergeCell ref="H67:I67"/>
    <mergeCell ref="J68:K68"/>
    <mergeCell ref="A87:E87"/>
    <mergeCell ref="A88:E88"/>
    <mergeCell ref="A86:E86"/>
    <mergeCell ref="A83:L83"/>
    <mergeCell ref="E70:G70"/>
    <mergeCell ref="A93:E93"/>
    <mergeCell ref="I93:J93"/>
    <mergeCell ref="I90:J90"/>
    <mergeCell ref="A91:E91"/>
    <mergeCell ref="I91:J91"/>
    <mergeCell ref="A92:E92"/>
    <mergeCell ref="A90:E90"/>
    <mergeCell ref="I92:J92"/>
    <mergeCell ref="K92:L92"/>
    <mergeCell ref="Q92:Q93"/>
    <mergeCell ref="K93:L93"/>
    <mergeCell ref="K90:L90"/>
    <mergeCell ref="K91:L91"/>
    <mergeCell ref="I89:J89"/>
    <mergeCell ref="I86:J86"/>
    <mergeCell ref="N88:P88"/>
    <mergeCell ref="K86:L86"/>
    <mergeCell ref="I87:J87"/>
    <mergeCell ref="O86:P86"/>
    <mergeCell ref="K88:L88"/>
    <mergeCell ref="K89:L89"/>
    <mergeCell ref="N89:Q91"/>
    <mergeCell ref="K87:L87"/>
    <mergeCell ref="N92:P92"/>
    <mergeCell ref="N93:P93"/>
    <mergeCell ref="G84:G85"/>
    <mergeCell ref="E71:G71"/>
    <mergeCell ref="A89:E89"/>
    <mergeCell ref="J77:K77"/>
    <mergeCell ref="E74:G74"/>
    <mergeCell ref="H76:I76"/>
    <mergeCell ref="H71:I71"/>
    <mergeCell ref="A84:E85"/>
    <mergeCell ref="E80:I80"/>
    <mergeCell ref="E77:I77"/>
    <mergeCell ref="J80:K80"/>
    <mergeCell ref="E82:I82"/>
    <mergeCell ref="H75:I75"/>
    <mergeCell ref="H73:I73"/>
    <mergeCell ref="J73:K73"/>
    <mergeCell ref="H74:I74"/>
    <mergeCell ref="O77:P77"/>
    <mergeCell ref="O78:P78"/>
    <mergeCell ref="H68:I68"/>
    <mergeCell ref="J71:K71"/>
    <mergeCell ref="J69:K69"/>
    <mergeCell ref="D50:E50"/>
    <mergeCell ref="D43:E43"/>
    <mergeCell ref="J54:K54"/>
    <mergeCell ref="J53:K53"/>
    <mergeCell ref="A57:D57"/>
    <mergeCell ref="H66:I66"/>
    <mergeCell ref="J57:K57"/>
    <mergeCell ref="O63:P63"/>
    <mergeCell ref="H60:I60"/>
    <mergeCell ref="E75:G75"/>
    <mergeCell ref="E76:G76"/>
    <mergeCell ref="J76:K76"/>
    <mergeCell ref="J51:L51"/>
    <mergeCell ref="E58:G58"/>
    <mergeCell ref="E65:G65"/>
    <mergeCell ref="H61:I61"/>
    <mergeCell ref="J61:K61"/>
    <mergeCell ref="H63:I63"/>
    <mergeCell ref="H59:I59"/>
    <mergeCell ref="D19:E19"/>
    <mergeCell ref="D28:E28"/>
    <mergeCell ref="D23:E23"/>
    <mergeCell ref="D20:E20"/>
    <mergeCell ref="D34:E34"/>
    <mergeCell ref="D32:E32"/>
    <mergeCell ref="D33:E33"/>
    <mergeCell ref="D35:E35"/>
    <mergeCell ref="H57:I57"/>
    <mergeCell ref="D30:E30"/>
    <mergeCell ref="D31:E31"/>
    <mergeCell ref="D41:E41"/>
    <mergeCell ref="D42:E42"/>
    <mergeCell ref="D40:E40"/>
    <mergeCell ref="D45:E45"/>
    <mergeCell ref="D46:E46"/>
    <mergeCell ref="E57:G57"/>
    <mergeCell ref="D47:E47"/>
    <mergeCell ref="D48:E48"/>
    <mergeCell ref="H54:I54"/>
    <mergeCell ref="E56:I56"/>
    <mergeCell ref="H58:I58"/>
    <mergeCell ref="E62:G62"/>
    <mergeCell ref="J74:K74"/>
    <mergeCell ref="J75:K75"/>
    <mergeCell ref="O72:P72"/>
    <mergeCell ref="O70:P70"/>
    <mergeCell ref="O71:P71"/>
    <mergeCell ref="O58:P58"/>
    <mergeCell ref="O79:P79"/>
    <mergeCell ref="J59:K59"/>
    <mergeCell ref="J60:K60"/>
    <mergeCell ref="E60:G60"/>
    <mergeCell ref="E72:G72"/>
    <mergeCell ref="E73:G73"/>
    <mergeCell ref="O67:P67"/>
    <mergeCell ref="O68:P68"/>
    <mergeCell ref="H70:I70"/>
    <mergeCell ref="O59:P59"/>
    <mergeCell ref="O60:P60"/>
    <mergeCell ref="H69:I69"/>
    <mergeCell ref="H65:I65"/>
    <mergeCell ref="H64:I64"/>
    <mergeCell ref="H62:I62"/>
    <mergeCell ref="E66:G66"/>
    <mergeCell ref="J63:K63"/>
    <mergeCell ref="J67:K67"/>
    <mergeCell ref="S72:T72"/>
    <mergeCell ref="S68:T68"/>
    <mergeCell ref="S69:T69"/>
    <mergeCell ref="S70:T70"/>
    <mergeCell ref="S61:T61"/>
    <mergeCell ref="J62:K62"/>
    <mergeCell ref="J70:K70"/>
    <mergeCell ref="J66:K66"/>
    <mergeCell ref="J64:K64"/>
    <mergeCell ref="O61:P61"/>
    <mergeCell ref="O66:P66"/>
    <mergeCell ref="O69:P69"/>
    <mergeCell ref="O62:P62"/>
    <mergeCell ref="S60:T60"/>
    <mergeCell ref="S76:T76"/>
    <mergeCell ref="S75:T75"/>
    <mergeCell ref="O73:P73"/>
    <mergeCell ref="S73:T73"/>
    <mergeCell ref="O74:P74"/>
    <mergeCell ref="S74:T74"/>
    <mergeCell ref="S58:T58"/>
    <mergeCell ref="S59:T59"/>
    <mergeCell ref="S63:T63"/>
    <mergeCell ref="O64:P64"/>
    <mergeCell ref="S65:T65"/>
    <mergeCell ref="S66:T66"/>
    <mergeCell ref="S67:T67"/>
    <mergeCell ref="O76:P76"/>
    <mergeCell ref="O65:P65"/>
    <mergeCell ref="O75:P75"/>
    <mergeCell ref="S71:T71"/>
    <mergeCell ref="O57:P57"/>
    <mergeCell ref="H72:I72"/>
    <mergeCell ref="J72:K72"/>
    <mergeCell ref="J58:K58"/>
    <mergeCell ref="S84:T84"/>
    <mergeCell ref="N87:P87"/>
    <mergeCell ref="S85:T85"/>
    <mergeCell ref="S86:T86"/>
    <mergeCell ref="R87:T87"/>
    <mergeCell ref="O85:P85"/>
    <mergeCell ref="O84:P84"/>
    <mergeCell ref="S83:T83"/>
    <mergeCell ref="S78:T78"/>
    <mergeCell ref="S79:T79"/>
    <mergeCell ref="S80:T80"/>
    <mergeCell ref="S81:T81"/>
    <mergeCell ref="S82:T82"/>
    <mergeCell ref="O83:P83"/>
    <mergeCell ref="O81:P81"/>
    <mergeCell ref="O82:P82"/>
    <mergeCell ref="O80:P80"/>
    <mergeCell ref="S77:T77"/>
    <mergeCell ref="S64:T64"/>
    <mergeCell ref="S62:T62"/>
    <mergeCell ref="H1:V1"/>
    <mergeCell ref="N56:P56"/>
    <mergeCell ref="J56:K56"/>
    <mergeCell ref="P51:Q51"/>
    <mergeCell ref="E54:F54"/>
    <mergeCell ref="H51:I51"/>
    <mergeCell ref="J2:V2"/>
    <mergeCell ref="M54:P54"/>
    <mergeCell ref="M53:P53"/>
    <mergeCell ref="R56:T56"/>
    <mergeCell ref="D36:E36"/>
    <mergeCell ref="H2:I2"/>
    <mergeCell ref="D29:E29"/>
    <mergeCell ref="D26:E26"/>
    <mergeCell ref="D27:E27"/>
    <mergeCell ref="F2:G2"/>
    <mergeCell ref="D3:E3"/>
    <mergeCell ref="D5:E5"/>
    <mergeCell ref="D6:E6"/>
    <mergeCell ref="D7:E7"/>
    <mergeCell ref="D11:E11"/>
    <mergeCell ref="D13:E13"/>
    <mergeCell ref="D8:E8"/>
    <mergeCell ref="N55:P55"/>
    <mergeCell ref="S57:T57"/>
    <mergeCell ref="A2:B2"/>
    <mergeCell ref="E53:I53"/>
    <mergeCell ref="D18:E18"/>
    <mergeCell ref="D4:E4"/>
    <mergeCell ref="N51:O51"/>
    <mergeCell ref="D49:E49"/>
    <mergeCell ref="D44:E44"/>
    <mergeCell ref="D37:E37"/>
    <mergeCell ref="D38:E38"/>
    <mergeCell ref="D39:E39"/>
    <mergeCell ref="D9:E9"/>
    <mergeCell ref="D14:E14"/>
    <mergeCell ref="D12:E12"/>
    <mergeCell ref="D21:E21"/>
    <mergeCell ref="D22:E22"/>
    <mergeCell ref="D15:E15"/>
    <mergeCell ref="D24:E24"/>
    <mergeCell ref="D16:E16"/>
    <mergeCell ref="D17:E17"/>
    <mergeCell ref="D10:E10"/>
    <mergeCell ref="C2:D2"/>
    <mergeCell ref="F51:G51"/>
    <mergeCell ref="A51:D51"/>
  </mergeCells>
  <phoneticPr fontId="0" type="noConversion"/>
  <dataValidations count="1">
    <dataValidation type="list" allowBlank="1" showInputMessage="1" showErrorMessage="1" sqref="C4:C49" xr:uid="{00000000-0002-0000-0400-000000000000}">
      <formula1>$X$1:$X$3</formula1>
    </dataValidation>
  </dataValidations>
  <hyperlinks>
    <hyperlink ref="H3" location="Glossary!A5" display="Dues" xr:uid="{00000000-0004-0000-0400-000000000000}"/>
    <hyperlink ref="I3" location="Glossary!A6" display="Other" xr:uid="{00000000-0004-0000-0400-000001000000}"/>
    <hyperlink ref="K3" location="Glossary!A9" display="Affiliation Fees" xr:uid="{00000000-0004-0000-0400-000002000000}"/>
    <hyperlink ref="M3" location="Glossary!A11" display="Operating Expenses" xr:uid="{00000000-0004-0000-0400-000003000000}"/>
    <hyperlink ref="O3" location="Glossary!A13" display="Executive Expenses" xr:uid="{00000000-0004-0000-0400-000004000000}"/>
    <hyperlink ref="P3" location="Glossary!A14" display="Bargaining Expenses" xr:uid="{00000000-0004-0000-0400-000005000000}"/>
    <hyperlink ref="Q3" location="Glossary!A15" display="Grievances/ Arbitration" xr:uid="{00000000-0004-0000-0400-000006000000}"/>
    <hyperlink ref="S3" location="Glossary!A17" display="Conventions/ Conferences" xr:uid="{00000000-0004-0000-0400-000007000000}"/>
    <hyperlink ref="V3" location="Glossary!A20" display="Other" xr:uid="{00000000-0004-0000-0400-000008000000}"/>
    <hyperlink ref="J3" location="Glossary!A8" display="CUPE Per Capita" xr:uid="{00000000-0004-0000-0400-000009000000}"/>
    <hyperlink ref="L3" location="Glossary!A10" display="Salaries" xr:uid="{00000000-0004-0000-0400-00000A000000}"/>
    <hyperlink ref="N3" location="Glossary!A12" display="Special Purchases" xr:uid="{00000000-0004-0000-0400-00000B000000}"/>
    <hyperlink ref="R3" location="Glossary!A16" display="Other Committees" xr:uid="{00000000-0004-0000-0400-00000C000000}"/>
    <hyperlink ref="T3" location="Glossary!A18" display="Education" xr:uid="{00000000-0004-0000-0400-00000D000000}"/>
    <hyperlink ref="U3" location="Glossary!A19" display="Contributions/ Donations" xr:uid="{00000000-0004-0000-04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X105"/>
  <sheetViews>
    <sheetView showGridLines="0" showZeros="0" zoomScale="75" zoomScaleNormal="75" workbookViewId="0">
      <pane ySplit="3" topLeftCell="A52" activePane="bottomLeft" state="frozen"/>
      <selection activeCell="B4" sqref="B4"/>
      <selection pane="bottomLeft" activeCell="L54" sqref="L54"/>
    </sheetView>
  </sheetViews>
  <sheetFormatPr defaultColWidth="9.140625" defaultRowHeight="12.75"/>
  <cols>
    <col min="1" max="1" width="6.28515625" style="610" customWidth="1"/>
    <col min="2" max="2" width="9.85546875" style="611" customWidth="1"/>
    <col min="3" max="3" width="11.85546875" style="611" customWidth="1"/>
    <col min="4" max="4" width="24.140625" style="611" customWidth="1"/>
    <col min="5" max="5" width="12.85546875" style="611" customWidth="1"/>
    <col min="6" max="6" width="19" style="611" customWidth="1"/>
    <col min="7" max="7" width="18.5703125" style="611" customWidth="1"/>
    <col min="8" max="8" width="18.7109375" style="611" customWidth="1"/>
    <col min="9" max="9" width="15.7109375" style="611" customWidth="1"/>
    <col min="10" max="10" width="19" style="611" customWidth="1"/>
    <col min="11" max="22" width="15.7109375" style="611" customWidth="1"/>
    <col min="23" max="23" width="9.140625" style="611"/>
    <col min="24" max="24" width="0" style="611" hidden="1" customWidth="1"/>
    <col min="25" max="16384" width="9.140625" style="611"/>
  </cols>
  <sheetData>
    <row r="1" spans="1:24" ht="28.5" customHeight="1" thickBot="1">
      <c r="A1" s="609"/>
      <c r="B1" s="609"/>
      <c r="C1" s="610"/>
      <c r="D1" s="610"/>
      <c r="E1" s="609"/>
      <c r="F1" s="977" t="s">
        <v>52</v>
      </c>
      <c r="G1" s="978"/>
      <c r="H1" s="880" t="s">
        <v>53</v>
      </c>
      <c r="I1" s="881"/>
      <c r="J1" s="881"/>
      <c r="K1" s="881"/>
      <c r="L1" s="881"/>
      <c r="M1" s="881"/>
      <c r="N1" s="881"/>
      <c r="O1" s="881"/>
      <c r="P1" s="881"/>
      <c r="Q1" s="881"/>
      <c r="R1" s="881"/>
      <c r="S1" s="881"/>
      <c r="T1" s="881"/>
      <c r="U1" s="881"/>
      <c r="V1" s="881"/>
      <c r="X1" s="612"/>
    </row>
    <row r="2" spans="1:24" ht="30" customHeight="1" thickTop="1" thickBot="1">
      <c r="A2" s="849" t="s">
        <v>5</v>
      </c>
      <c r="B2" s="850"/>
      <c r="C2" s="878">
        <f>'BEGIN HERE'!I11</f>
        <v>0</v>
      </c>
      <c r="D2" s="879"/>
      <c r="E2" s="613">
        <f>'BEGIN HERE'!J11</f>
        <v>0</v>
      </c>
      <c r="F2" s="1004" t="str">
        <f>'MO 1'!F2</f>
        <v>BANK</v>
      </c>
      <c r="G2" s="905"/>
      <c r="H2" s="897" t="str">
        <f>'MO 1'!H2</f>
        <v>INCOME</v>
      </c>
      <c r="I2" s="898"/>
      <c r="J2" s="886" t="str">
        <f>'MO 1'!J2</f>
        <v>EXPENSES</v>
      </c>
      <c r="K2" s="887"/>
      <c r="L2" s="887"/>
      <c r="M2" s="887"/>
      <c r="N2" s="887"/>
      <c r="O2" s="887"/>
      <c r="P2" s="887"/>
      <c r="Q2" s="887"/>
      <c r="R2" s="887"/>
      <c r="S2" s="887"/>
      <c r="T2" s="887"/>
      <c r="U2" s="887"/>
      <c r="V2" s="888"/>
      <c r="X2" s="612" t="s">
        <v>57</v>
      </c>
    </row>
    <row r="3" spans="1:24" s="598" customFormat="1" ht="48" customHeight="1" thickBot="1">
      <c r="A3" s="593" t="s">
        <v>58</v>
      </c>
      <c r="B3" s="594" t="s">
        <v>59</v>
      </c>
      <c r="C3" s="595" t="s">
        <v>60</v>
      </c>
      <c r="D3" s="908" t="s">
        <v>61</v>
      </c>
      <c r="E3" s="909"/>
      <c r="F3" s="596" t="s">
        <v>62</v>
      </c>
      <c r="G3" s="597" t="s">
        <v>63</v>
      </c>
      <c r="H3" s="596" t="s">
        <v>64</v>
      </c>
      <c r="I3" s="596" t="s">
        <v>65</v>
      </c>
      <c r="J3" s="597" t="s">
        <v>66</v>
      </c>
      <c r="K3" s="597" t="s">
        <v>67</v>
      </c>
      <c r="L3" s="597" t="s">
        <v>68</v>
      </c>
      <c r="M3" s="597" t="s">
        <v>69</v>
      </c>
      <c r="N3" s="597" t="s">
        <v>70</v>
      </c>
      <c r="O3" s="597" t="s">
        <v>71</v>
      </c>
      <c r="P3" s="597" t="s">
        <v>72</v>
      </c>
      <c r="Q3" s="597" t="s">
        <v>73</v>
      </c>
      <c r="R3" s="597" t="s">
        <v>74</v>
      </c>
      <c r="S3" s="597" t="s">
        <v>75</v>
      </c>
      <c r="T3" s="597" t="s">
        <v>76</v>
      </c>
      <c r="U3" s="597" t="s">
        <v>77</v>
      </c>
      <c r="V3" s="597" t="s">
        <v>65</v>
      </c>
    </row>
    <row r="4" spans="1:24" ht="22.5" customHeight="1">
      <c r="A4" s="614"/>
      <c r="B4" s="615"/>
      <c r="C4" s="616"/>
      <c r="D4" s="1007"/>
      <c r="E4" s="1008"/>
      <c r="F4" s="617">
        <f t="shared" ref="F4:F9" si="0">SUM(H4:I4)</f>
        <v>0</v>
      </c>
      <c r="G4" s="618">
        <f t="shared" ref="G4:G19" si="1">SUM(J4:V4)</f>
        <v>0</v>
      </c>
      <c r="H4" s="739"/>
      <c r="I4" s="624"/>
      <c r="J4" s="621"/>
      <c r="K4" s="622"/>
      <c r="L4" s="622"/>
      <c r="M4" s="622"/>
      <c r="N4" s="622"/>
      <c r="O4" s="622"/>
      <c r="P4" s="622"/>
      <c r="Q4" s="622"/>
      <c r="R4" s="622"/>
      <c r="S4" s="622"/>
      <c r="T4" s="623"/>
      <c r="U4" s="623"/>
      <c r="V4" s="624"/>
    </row>
    <row r="5" spans="1:24" ht="22.5" customHeight="1">
      <c r="A5" s="625"/>
      <c r="B5" s="626"/>
      <c r="C5" s="627"/>
      <c r="D5" s="876"/>
      <c r="E5" s="877"/>
      <c r="F5" s="617">
        <f t="shared" si="0"/>
        <v>0</v>
      </c>
      <c r="G5" s="618">
        <f t="shared" si="1"/>
        <v>0</v>
      </c>
      <c r="H5" s="717"/>
      <c r="I5" s="633"/>
      <c r="J5" s="630"/>
      <c r="K5" s="631"/>
      <c r="L5" s="631"/>
      <c r="M5" s="631"/>
      <c r="N5" s="631"/>
      <c r="O5" s="631"/>
      <c r="P5" s="631"/>
      <c r="Q5" s="631"/>
      <c r="R5" s="631"/>
      <c r="S5" s="631"/>
      <c r="T5" s="632"/>
      <c r="U5" s="632"/>
      <c r="V5" s="633"/>
    </row>
    <row r="6" spans="1:24" ht="23.1" customHeight="1">
      <c r="A6" s="625"/>
      <c r="B6" s="626"/>
      <c r="C6" s="627"/>
      <c r="D6" s="876"/>
      <c r="E6" s="877"/>
      <c r="F6" s="617">
        <f t="shared" si="0"/>
        <v>0</v>
      </c>
      <c r="G6" s="618">
        <f t="shared" si="1"/>
        <v>0</v>
      </c>
      <c r="H6" s="717"/>
      <c r="I6" s="633"/>
      <c r="J6" s="630"/>
      <c r="K6" s="631"/>
      <c r="L6" s="631"/>
      <c r="M6" s="631"/>
      <c r="N6" s="631"/>
      <c r="O6" s="631"/>
      <c r="P6" s="631"/>
      <c r="Q6" s="631"/>
      <c r="R6" s="631"/>
      <c r="S6" s="631"/>
      <c r="T6" s="632"/>
      <c r="U6" s="632"/>
      <c r="V6" s="633"/>
    </row>
    <row r="7" spans="1:24" ht="23.1" customHeight="1">
      <c r="A7" s="625"/>
      <c r="B7" s="626"/>
      <c r="C7" s="627"/>
      <c r="D7" s="876"/>
      <c r="E7" s="877"/>
      <c r="F7" s="617">
        <f>SUM(H7:I7)</f>
        <v>0</v>
      </c>
      <c r="G7" s="618">
        <f t="shared" si="1"/>
        <v>0</v>
      </c>
      <c r="H7" s="717"/>
      <c r="I7" s="633"/>
      <c r="J7" s="630"/>
      <c r="K7" s="631"/>
      <c r="L7" s="631"/>
      <c r="M7" s="631"/>
      <c r="N7" s="631"/>
      <c r="O7" s="631"/>
      <c r="P7" s="631"/>
      <c r="Q7" s="631"/>
      <c r="R7" s="631"/>
      <c r="S7" s="631"/>
      <c r="T7" s="632"/>
      <c r="U7" s="632"/>
      <c r="V7" s="633"/>
    </row>
    <row r="8" spans="1:24" ht="23.1" customHeight="1">
      <c r="A8" s="625"/>
      <c r="B8" s="626"/>
      <c r="C8" s="627"/>
      <c r="D8" s="876"/>
      <c r="E8" s="877"/>
      <c r="F8" s="617">
        <f t="shared" si="0"/>
        <v>0</v>
      </c>
      <c r="G8" s="618">
        <f t="shared" si="1"/>
        <v>0</v>
      </c>
      <c r="H8" s="717"/>
      <c r="I8" s="633"/>
      <c r="J8" s="630"/>
      <c r="K8" s="631"/>
      <c r="L8" s="631"/>
      <c r="M8" s="631"/>
      <c r="N8" s="631"/>
      <c r="O8" s="631"/>
      <c r="P8" s="631"/>
      <c r="Q8" s="631"/>
      <c r="R8" s="631"/>
      <c r="S8" s="631"/>
      <c r="T8" s="632"/>
      <c r="U8" s="632"/>
      <c r="V8" s="633"/>
    </row>
    <row r="9" spans="1:24" ht="23.1" customHeight="1">
      <c r="A9" s="625"/>
      <c r="B9" s="626"/>
      <c r="C9" s="627"/>
      <c r="D9" s="876"/>
      <c r="E9" s="877"/>
      <c r="F9" s="617">
        <f t="shared" si="0"/>
        <v>0</v>
      </c>
      <c r="G9" s="618">
        <f t="shared" si="1"/>
        <v>0</v>
      </c>
      <c r="H9" s="717"/>
      <c r="I9" s="633"/>
      <c r="J9" s="630"/>
      <c r="K9" s="631"/>
      <c r="L9" s="631"/>
      <c r="M9" s="631"/>
      <c r="N9" s="631"/>
      <c r="O9" s="631"/>
      <c r="P9" s="631"/>
      <c r="Q9" s="631"/>
      <c r="R9" s="631"/>
      <c r="S9" s="631"/>
      <c r="T9" s="632"/>
      <c r="U9" s="632"/>
      <c r="V9" s="633"/>
    </row>
    <row r="10" spans="1:24" ht="23.1" customHeight="1">
      <c r="A10" s="625"/>
      <c r="B10" s="626"/>
      <c r="C10" s="627"/>
      <c r="D10" s="876"/>
      <c r="E10" s="877"/>
      <c r="F10" s="617">
        <f>SUM(H10:I10)</f>
        <v>0</v>
      </c>
      <c r="G10" s="618">
        <f t="shared" si="1"/>
        <v>0</v>
      </c>
      <c r="H10" s="717"/>
      <c r="I10" s="633"/>
      <c r="J10" s="630"/>
      <c r="K10" s="631"/>
      <c r="L10" s="631"/>
      <c r="M10" s="631"/>
      <c r="N10" s="631"/>
      <c r="O10" s="631"/>
      <c r="P10" s="631"/>
      <c r="Q10" s="631"/>
      <c r="R10" s="631"/>
      <c r="S10" s="631"/>
      <c r="T10" s="632"/>
      <c r="U10" s="632"/>
      <c r="V10" s="633"/>
    </row>
    <row r="11" spans="1:24" ht="23.1" customHeight="1">
      <c r="A11" s="625"/>
      <c r="B11" s="626"/>
      <c r="C11" s="627"/>
      <c r="D11" s="1049"/>
      <c r="E11" s="1050"/>
      <c r="F11" s="617">
        <f>SUM(H11:I11)</f>
        <v>0</v>
      </c>
      <c r="G11" s="618">
        <f t="shared" si="1"/>
        <v>0</v>
      </c>
      <c r="H11" s="717"/>
      <c r="I11" s="633"/>
      <c r="J11" s="630"/>
      <c r="K11" s="631"/>
      <c r="L11" s="631"/>
      <c r="M11" s="631"/>
      <c r="N11" s="631"/>
      <c r="O11" s="631"/>
      <c r="P11" s="631"/>
      <c r="Q11" s="631"/>
      <c r="R11" s="631"/>
      <c r="S11" s="631"/>
      <c r="T11" s="632"/>
      <c r="U11" s="632"/>
      <c r="V11" s="633"/>
    </row>
    <row r="12" spans="1:24" ht="23.1" customHeight="1">
      <c r="A12" s="625"/>
      <c r="B12" s="626"/>
      <c r="C12" s="627"/>
      <c r="D12" s="876"/>
      <c r="E12" s="877"/>
      <c r="F12" s="617">
        <f t="shared" ref="F12:F35" si="2">SUM(H12:I12)</f>
        <v>0</v>
      </c>
      <c r="G12" s="618">
        <f t="shared" si="1"/>
        <v>0</v>
      </c>
      <c r="H12" s="717"/>
      <c r="I12" s="633"/>
      <c r="J12" s="630"/>
      <c r="K12" s="631"/>
      <c r="L12" s="631"/>
      <c r="M12" s="631"/>
      <c r="N12" s="631"/>
      <c r="O12" s="631"/>
      <c r="P12" s="631"/>
      <c r="Q12" s="631"/>
      <c r="R12" s="631"/>
      <c r="S12" s="631"/>
      <c r="T12" s="632"/>
      <c r="U12" s="632"/>
      <c r="V12" s="633"/>
    </row>
    <row r="13" spans="1:24" ht="23.1" customHeight="1">
      <c r="A13" s="625"/>
      <c r="B13" s="626"/>
      <c r="C13" s="627"/>
      <c r="D13" s="876"/>
      <c r="E13" s="877"/>
      <c r="F13" s="617">
        <f t="shared" si="2"/>
        <v>0</v>
      </c>
      <c r="G13" s="618">
        <f t="shared" si="1"/>
        <v>0</v>
      </c>
      <c r="H13" s="717"/>
      <c r="I13" s="633"/>
      <c r="J13" s="630"/>
      <c r="K13" s="631"/>
      <c r="L13" s="631"/>
      <c r="M13" s="631"/>
      <c r="N13" s="631"/>
      <c r="O13" s="631"/>
      <c r="P13" s="631"/>
      <c r="Q13" s="631"/>
      <c r="R13" s="631"/>
      <c r="S13" s="631"/>
      <c r="T13" s="632"/>
      <c r="U13" s="632"/>
      <c r="V13" s="633"/>
    </row>
    <row r="14" spans="1:24" ht="23.1" customHeight="1">
      <c r="A14" s="625"/>
      <c r="B14" s="626"/>
      <c r="C14" s="627"/>
      <c r="D14" s="876"/>
      <c r="E14" s="877"/>
      <c r="F14" s="617">
        <f t="shared" si="2"/>
        <v>0</v>
      </c>
      <c r="G14" s="618">
        <f t="shared" si="1"/>
        <v>0</v>
      </c>
      <c r="H14" s="717"/>
      <c r="I14" s="633"/>
      <c r="J14" s="630"/>
      <c r="K14" s="631"/>
      <c r="L14" s="631"/>
      <c r="M14" s="631"/>
      <c r="N14" s="631"/>
      <c r="O14" s="631"/>
      <c r="P14" s="631"/>
      <c r="Q14" s="631"/>
      <c r="R14" s="631"/>
      <c r="S14" s="631"/>
      <c r="T14" s="632"/>
      <c r="U14" s="632"/>
      <c r="V14" s="633"/>
    </row>
    <row r="15" spans="1:24" ht="23.1" customHeight="1">
      <c r="A15" s="625"/>
      <c r="B15" s="626"/>
      <c r="C15" s="627"/>
      <c r="D15" s="876"/>
      <c r="E15" s="877"/>
      <c r="F15" s="617">
        <f t="shared" si="2"/>
        <v>0</v>
      </c>
      <c r="G15" s="618">
        <f t="shared" si="1"/>
        <v>0</v>
      </c>
      <c r="H15" s="717"/>
      <c r="I15" s="633"/>
      <c r="J15" s="630"/>
      <c r="K15" s="631"/>
      <c r="L15" s="631"/>
      <c r="M15" s="631"/>
      <c r="N15" s="631"/>
      <c r="O15" s="631"/>
      <c r="P15" s="631"/>
      <c r="Q15" s="631"/>
      <c r="R15" s="631"/>
      <c r="S15" s="631"/>
      <c r="T15" s="632"/>
      <c r="U15" s="632"/>
      <c r="V15" s="633"/>
    </row>
    <row r="16" spans="1:24" ht="23.1" customHeight="1">
      <c r="A16" s="625"/>
      <c r="B16" s="626"/>
      <c r="C16" s="627"/>
      <c r="D16" s="876"/>
      <c r="E16" s="877"/>
      <c r="F16" s="617">
        <f t="shared" si="2"/>
        <v>0</v>
      </c>
      <c r="G16" s="618">
        <f t="shared" si="1"/>
        <v>0</v>
      </c>
      <c r="H16" s="717"/>
      <c r="I16" s="633"/>
      <c r="J16" s="630"/>
      <c r="K16" s="631"/>
      <c r="L16" s="631"/>
      <c r="M16" s="631"/>
      <c r="N16" s="631"/>
      <c r="O16" s="631"/>
      <c r="P16" s="631"/>
      <c r="Q16" s="631"/>
      <c r="R16" s="631"/>
      <c r="S16" s="631"/>
      <c r="T16" s="632"/>
      <c r="U16" s="632"/>
      <c r="V16" s="633"/>
    </row>
    <row r="17" spans="1:22" ht="23.1" customHeight="1">
      <c r="A17" s="625"/>
      <c r="B17" s="626"/>
      <c r="C17" s="627"/>
      <c r="D17" s="876"/>
      <c r="E17" s="877"/>
      <c r="F17" s="617">
        <f t="shared" si="2"/>
        <v>0</v>
      </c>
      <c r="G17" s="618">
        <f t="shared" si="1"/>
        <v>0</v>
      </c>
      <c r="H17" s="717"/>
      <c r="I17" s="633"/>
      <c r="J17" s="630"/>
      <c r="K17" s="631"/>
      <c r="L17" s="631"/>
      <c r="M17" s="631"/>
      <c r="N17" s="631"/>
      <c r="O17" s="631"/>
      <c r="P17" s="631"/>
      <c r="Q17" s="631"/>
      <c r="R17" s="631"/>
      <c r="S17" s="631"/>
      <c r="T17" s="632"/>
      <c r="U17" s="632"/>
      <c r="V17" s="633"/>
    </row>
    <row r="18" spans="1:22" ht="23.1" customHeight="1">
      <c r="A18" s="625"/>
      <c r="B18" s="626"/>
      <c r="C18" s="627"/>
      <c r="D18" s="871"/>
      <c r="E18" s="872"/>
      <c r="F18" s="617">
        <f t="shared" si="2"/>
        <v>0</v>
      </c>
      <c r="G18" s="618">
        <f t="shared" si="1"/>
        <v>0</v>
      </c>
      <c r="H18" s="717"/>
      <c r="I18" s="633"/>
      <c r="J18" s="630"/>
      <c r="K18" s="631"/>
      <c r="L18" s="631"/>
      <c r="M18" s="631"/>
      <c r="N18" s="631"/>
      <c r="O18" s="631"/>
      <c r="P18" s="631"/>
      <c r="Q18" s="631"/>
      <c r="R18" s="631"/>
      <c r="S18" s="631"/>
      <c r="T18" s="632"/>
      <c r="U18" s="632"/>
      <c r="V18" s="633"/>
    </row>
    <row r="19" spans="1:22" ht="23.1" customHeight="1">
      <c r="A19" s="625"/>
      <c r="B19" s="626"/>
      <c r="C19" s="627"/>
      <c r="D19" s="871"/>
      <c r="E19" s="872"/>
      <c r="F19" s="617">
        <f t="shared" si="2"/>
        <v>0</v>
      </c>
      <c r="G19" s="618">
        <f t="shared" si="1"/>
        <v>0</v>
      </c>
      <c r="H19" s="717"/>
      <c r="I19" s="633"/>
      <c r="J19" s="630"/>
      <c r="K19" s="631"/>
      <c r="L19" s="631"/>
      <c r="M19" s="631"/>
      <c r="N19" s="631"/>
      <c r="O19" s="631"/>
      <c r="P19" s="631"/>
      <c r="Q19" s="631"/>
      <c r="R19" s="631"/>
      <c r="S19" s="631"/>
      <c r="T19" s="632"/>
      <c r="U19" s="632"/>
      <c r="V19" s="633"/>
    </row>
    <row r="20" spans="1:22" ht="23.1" customHeight="1">
      <c r="A20" s="625"/>
      <c r="B20" s="626"/>
      <c r="C20" s="627"/>
      <c r="D20" s="871"/>
      <c r="E20" s="872"/>
      <c r="F20" s="617">
        <f t="shared" si="2"/>
        <v>0</v>
      </c>
      <c r="G20" s="618">
        <f t="shared" ref="G20:G35" si="3">SUM(J20:V20)</f>
        <v>0</v>
      </c>
      <c r="H20" s="717"/>
      <c r="I20" s="633"/>
      <c r="J20" s="630"/>
      <c r="K20" s="631"/>
      <c r="L20" s="631"/>
      <c r="M20" s="631"/>
      <c r="N20" s="631"/>
      <c r="O20" s="631"/>
      <c r="P20" s="631"/>
      <c r="Q20" s="631"/>
      <c r="R20" s="631"/>
      <c r="S20" s="631"/>
      <c r="T20" s="632"/>
      <c r="U20" s="632"/>
      <c r="V20" s="633"/>
    </row>
    <row r="21" spans="1:22" ht="23.1" customHeight="1">
      <c r="A21" s="625"/>
      <c r="B21" s="626"/>
      <c r="C21" s="627"/>
      <c r="D21" s="871"/>
      <c r="E21" s="872"/>
      <c r="F21" s="617">
        <f t="shared" si="2"/>
        <v>0</v>
      </c>
      <c r="G21" s="618">
        <f t="shared" si="3"/>
        <v>0</v>
      </c>
      <c r="H21" s="717"/>
      <c r="I21" s="633"/>
      <c r="J21" s="630"/>
      <c r="K21" s="631"/>
      <c r="L21" s="631"/>
      <c r="M21" s="631"/>
      <c r="N21" s="631"/>
      <c r="O21" s="631"/>
      <c r="P21" s="631"/>
      <c r="Q21" s="631"/>
      <c r="R21" s="631"/>
      <c r="S21" s="631"/>
      <c r="T21" s="632"/>
      <c r="U21" s="632"/>
      <c r="V21" s="633"/>
    </row>
    <row r="22" spans="1:22" ht="23.1" customHeight="1">
      <c r="A22" s="625"/>
      <c r="B22" s="626"/>
      <c r="C22" s="627"/>
      <c r="D22" s="871"/>
      <c r="E22" s="872"/>
      <c r="F22" s="617">
        <f t="shared" si="2"/>
        <v>0</v>
      </c>
      <c r="G22" s="618">
        <f t="shared" si="3"/>
        <v>0</v>
      </c>
      <c r="H22" s="717"/>
      <c r="I22" s="633"/>
      <c r="J22" s="630"/>
      <c r="K22" s="631"/>
      <c r="L22" s="631"/>
      <c r="M22" s="631"/>
      <c r="N22" s="631"/>
      <c r="O22" s="631"/>
      <c r="P22" s="631"/>
      <c r="Q22" s="631"/>
      <c r="R22" s="631"/>
      <c r="S22" s="631"/>
      <c r="T22" s="632"/>
      <c r="U22" s="632"/>
      <c r="V22" s="633"/>
    </row>
    <row r="23" spans="1:22" ht="23.1" customHeight="1">
      <c r="A23" s="625"/>
      <c r="B23" s="626"/>
      <c r="C23" s="627"/>
      <c r="D23" s="871"/>
      <c r="E23" s="872"/>
      <c r="F23" s="617">
        <f t="shared" si="2"/>
        <v>0</v>
      </c>
      <c r="G23" s="618">
        <f t="shared" si="3"/>
        <v>0</v>
      </c>
      <c r="H23" s="717"/>
      <c r="I23" s="633"/>
      <c r="J23" s="630"/>
      <c r="K23" s="631"/>
      <c r="L23" s="631"/>
      <c r="M23" s="631"/>
      <c r="N23" s="631"/>
      <c r="O23" s="631"/>
      <c r="P23" s="631"/>
      <c r="Q23" s="631"/>
      <c r="R23" s="631"/>
      <c r="S23" s="631"/>
      <c r="T23" s="632"/>
      <c r="U23" s="632"/>
      <c r="V23" s="633"/>
    </row>
    <row r="24" spans="1:22" ht="23.1" customHeight="1">
      <c r="A24" s="625"/>
      <c r="B24" s="626"/>
      <c r="C24" s="627"/>
      <c r="D24" s="814"/>
      <c r="E24" s="815"/>
      <c r="F24" s="617">
        <f t="shared" si="2"/>
        <v>0</v>
      </c>
      <c r="G24" s="618">
        <f t="shared" si="3"/>
        <v>0</v>
      </c>
      <c r="H24" s="717"/>
      <c r="I24" s="633"/>
      <c r="J24" s="630"/>
      <c r="K24" s="631"/>
      <c r="L24" s="631"/>
      <c r="M24" s="631"/>
      <c r="N24" s="631"/>
      <c r="O24" s="631"/>
      <c r="P24" s="631"/>
      <c r="Q24" s="631"/>
      <c r="R24" s="631"/>
      <c r="S24" s="631"/>
      <c r="T24" s="632"/>
      <c r="U24" s="632"/>
      <c r="V24" s="633"/>
    </row>
    <row r="25" spans="1:22" ht="23.1" customHeight="1">
      <c r="A25" s="625"/>
      <c r="B25" s="626"/>
      <c r="C25" s="627"/>
      <c r="D25" s="814"/>
      <c r="E25" s="815"/>
      <c r="F25" s="617">
        <f t="shared" si="2"/>
        <v>0</v>
      </c>
      <c r="G25" s="618">
        <f t="shared" si="3"/>
        <v>0</v>
      </c>
      <c r="H25" s="717"/>
      <c r="I25" s="633"/>
      <c r="J25" s="630"/>
      <c r="K25" s="631"/>
      <c r="L25" s="631"/>
      <c r="M25" s="631"/>
      <c r="N25" s="631"/>
      <c r="O25" s="631"/>
      <c r="P25" s="631"/>
      <c r="Q25" s="631"/>
      <c r="R25" s="631"/>
      <c r="S25" s="631"/>
      <c r="T25" s="632"/>
      <c r="U25" s="632"/>
      <c r="V25" s="633"/>
    </row>
    <row r="26" spans="1:22" ht="23.1" customHeight="1">
      <c r="A26" s="625"/>
      <c r="B26" s="626"/>
      <c r="C26" s="627"/>
      <c r="D26" s="814"/>
      <c r="E26" s="815"/>
      <c r="F26" s="617">
        <f t="shared" si="2"/>
        <v>0</v>
      </c>
      <c r="G26" s="618">
        <f t="shared" si="3"/>
        <v>0</v>
      </c>
      <c r="H26" s="717"/>
      <c r="I26" s="633"/>
      <c r="J26" s="630"/>
      <c r="K26" s="631"/>
      <c r="L26" s="631"/>
      <c r="M26" s="631"/>
      <c r="N26" s="631"/>
      <c r="O26" s="631"/>
      <c r="P26" s="631"/>
      <c r="Q26" s="631"/>
      <c r="R26" s="631"/>
      <c r="S26" s="631"/>
      <c r="T26" s="632"/>
      <c r="U26" s="632"/>
      <c r="V26" s="633"/>
    </row>
    <row r="27" spans="1:22" ht="23.1" customHeight="1">
      <c r="A27" s="625"/>
      <c r="B27" s="626"/>
      <c r="C27" s="627"/>
      <c r="D27" s="814"/>
      <c r="E27" s="815"/>
      <c r="F27" s="617">
        <f t="shared" si="2"/>
        <v>0</v>
      </c>
      <c r="G27" s="618">
        <f t="shared" si="3"/>
        <v>0</v>
      </c>
      <c r="H27" s="717"/>
      <c r="I27" s="633"/>
      <c r="J27" s="630"/>
      <c r="K27" s="631"/>
      <c r="L27" s="631"/>
      <c r="M27" s="631"/>
      <c r="N27" s="631"/>
      <c r="O27" s="631"/>
      <c r="P27" s="631"/>
      <c r="Q27" s="631"/>
      <c r="R27" s="631"/>
      <c r="S27" s="631"/>
      <c r="T27" s="632"/>
      <c r="U27" s="632"/>
      <c r="V27" s="633"/>
    </row>
    <row r="28" spans="1:22" ht="23.1" customHeight="1">
      <c r="A28" s="625"/>
      <c r="B28" s="626"/>
      <c r="C28" s="627"/>
      <c r="D28" s="814"/>
      <c r="E28" s="815"/>
      <c r="F28" s="617">
        <f t="shared" si="2"/>
        <v>0</v>
      </c>
      <c r="G28" s="618">
        <f t="shared" si="3"/>
        <v>0</v>
      </c>
      <c r="H28" s="717"/>
      <c r="I28" s="633"/>
      <c r="J28" s="630"/>
      <c r="K28" s="631"/>
      <c r="L28" s="631"/>
      <c r="M28" s="631"/>
      <c r="N28" s="631"/>
      <c r="O28" s="631"/>
      <c r="P28" s="631"/>
      <c r="Q28" s="631"/>
      <c r="R28" s="631"/>
      <c r="S28" s="631"/>
      <c r="T28" s="632"/>
      <c r="U28" s="632"/>
      <c r="V28" s="633"/>
    </row>
    <row r="29" spans="1:22" ht="23.1" customHeight="1">
      <c r="A29" s="625"/>
      <c r="B29" s="626"/>
      <c r="C29" s="627"/>
      <c r="D29" s="814"/>
      <c r="E29" s="815"/>
      <c r="F29" s="617">
        <f t="shared" si="2"/>
        <v>0</v>
      </c>
      <c r="G29" s="618">
        <f t="shared" si="3"/>
        <v>0</v>
      </c>
      <c r="H29" s="717"/>
      <c r="I29" s="633"/>
      <c r="J29" s="630"/>
      <c r="K29" s="631"/>
      <c r="L29" s="631"/>
      <c r="M29" s="631"/>
      <c r="N29" s="631"/>
      <c r="O29" s="631"/>
      <c r="P29" s="631"/>
      <c r="Q29" s="631"/>
      <c r="R29" s="631"/>
      <c r="S29" s="631"/>
      <c r="T29" s="632"/>
      <c r="U29" s="632"/>
      <c r="V29" s="633"/>
    </row>
    <row r="30" spans="1:22" ht="23.1" customHeight="1">
      <c r="A30" s="625"/>
      <c r="B30" s="626"/>
      <c r="C30" s="627"/>
      <c r="D30" s="814"/>
      <c r="E30" s="815"/>
      <c r="F30" s="617">
        <f t="shared" si="2"/>
        <v>0</v>
      </c>
      <c r="G30" s="618">
        <f t="shared" si="3"/>
        <v>0</v>
      </c>
      <c r="H30" s="717"/>
      <c r="I30" s="633"/>
      <c r="J30" s="630"/>
      <c r="K30" s="631"/>
      <c r="L30" s="631"/>
      <c r="M30" s="631"/>
      <c r="N30" s="631"/>
      <c r="O30" s="631"/>
      <c r="P30" s="631"/>
      <c r="Q30" s="631"/>
      <c r="R30" s="631"/>
      <c r="S30" s="631"/>
      <c r="T30" s="632"/>
      <c r="U30" s="632"/>
      <c r="V30" s="633"/>
    </row>
    <row r="31" spans="1:22" ht="23.1" customHeight="1">
      <c r="A31" s="625"/>
      <c r="B31" s="626"/>
      <c r="C31" s="627"/>
      <c r="D31" s="814"/>
      <c r="E31" s="815"/>
      <c r="F31" s="617">
        <f t="shared" si="2"/>
        <v>0</v>
      </c>
      <c r="G31" s="618">
        <f t="shared" si="3"/>
        <v>0</v>
      </c>
      <c r="H31" s="717"/>
      <c r="I31" s="633"/>
      <c r="J31" s="630"/>
      <c r="K31" s="631"/>
      <c r="L31" s="631"/>
      <c r="M31" s="631"/>
      <c r="N31" s="631"/>
      <c r="O31" s="631"/>
      <c r="P31" s="631"/>
      <c r="Q31" s="631"/>
      <c r="R31" s="631"/>
      <c r="S31" s="631"/>
      <c r="T31" s="632"/>
      <c r="U31" s="632"/>
      <c r="V31" s="633"/>
    </row>
    <row r="32" spans="1:22" ht="23.1" customHeight="1">
      <c r="A32" s="625"/>
      <c r="B32" s="626"/>
      <c r="C32" s="627"/>
      <c r="D32" s="814"/>
      <c r="E32" s="815"/>
      <c r="F32" s="617">
        <f t="shared" si="2"/>
        <v>0</v>
      </c>
      <c r="G32" s="618">
        <f t="shared" si="3"/>
        <v>0</v>
      </c>
      <c r="H32" s="717"/>
      <c r="I32" s="633"/>
      <c r="J32" s="630"/>
      <c r="K32" s="631"/>
      <c r="L32" s="631"/>
      <c r="M32" s="631"/>
      <c r="N32" s="631"/>
      <c r="O32" s="631"/>
      <c r="P32" s="631"/>
      <c r="Q32" s="631"/>
      <c r="R32" s="631"/>
      <c r="S32" s="631"/>
      <c r="T32" s="632"/>
      <c r="U32" s="632"/>
      <c r="V32" s="633"/>
    </row>
    <row r="33" spans="1:22" ht="23.1" customHeight="1">
      <c r="A33" s="625"/>
      <c r="B33" s="626"/>
      <c r="C33" s="627"/>
      <c r="D33" s="814"/>
      <c r="E33" s="815"/>
      <c r="F33" s="617">
        <f t="shared" si="2"/>
        <v>0</v>
      </c>
      <c r="G33" s="618">
        <f t="shared" si="3"/>
        <v>0</v>
      </c>
      <c r="H33" s="717"/>
      <c r="I33" s="633"/>
      <c r="J33" s="630"/>
      <c r="K33" s="631"/>
      <c r="L33" s="631"/>
      <c r="M33" s="631"/>
      <c r="N33" s="631"/>
      <c r="O33" s="631"/>
      <c r="P33" s="631"/>
      <c r="Q33" s="631"/>
      <c r="R33" s="631"/>
      <c r="S33" s="631"/>
      <c r="T33" s="632"/>
      <c r="U33" s="632"/>
      <c r="V33" s="633"/>
    </row>
    <row r="34" spans="1:22" ht="23.1" customHeight="1">
      <c r="A34" s="625"/>
      <c r="B34" s="626"/>
      <c r="C34" s="627"/>
      <c r="D34" s="814"/>
      <c r="E34" s="815"/>
      <c r="F34" s="617">
        <f t="shared" si="2"/>
        <v>0</v>
      </c>
      <c r="G34" s="618">
        <f t="shared" si="3"/>
        <v>0</v>
      </c>
      <c r="H34" s="717"/>
      <c r="I34" s="633"/>
      <c r="J34" s="630"/>
      <c r="K34" s="631"/>
      <c r="L34" s="631"/>
      <c r="M34" s="631"/>
      <c r="N34" s="631"/>
      <c r="O34" s="631"/>
      <c r="P34" s="631"/>
      <c r="Q34" s="631"/>
      <c r="R34" s="631"/>
      <c r="S34" s="631"/>
      <c r="T34" s="632"/>
      <c r="U34" s="632"/>
      <c r="V34" s="633"/>
    </row>
    <row r="35" spans="1:22" ht="22.5" customHeight="1">
      <c r="A35" s="625"/>
      <c r="B35" s="626"/>
      <c r="C35" s="627"/>
      <c r="D35" s="814"/>
      <c r="E35" s="815"/>
      <c r="F35" s="617">
        <f t="shared" si="2"/>
        <v>0</v>
      </c>
      <c r="G35" s="618">
        <f t="shared" si="3"/>
        <v>0</v>
      </c>
      <c r="H35" s="717"/>
      <c r="I35" s="633"/>
      <c r="J35" s="630"/>
      <c r="K35" s="631"/>
      <c r="L35" s="631"/>
      <c r="M35" s="631"/>
      <c r="N35" s="631"/>
      <c r="O35" s="631"/>
      <c r="P35" s="631"/>
      <c r="Q35" s="631"/>
      <c r="R35" s="631"/>
      <c r="S35" s="631"/>
      <c r="T35" s="632"/>
      <c r="U35" s="632"/>
      <c r="V35" s="633"/>
    </row>
    <row r="36" spans="1:22" ht="22.5" customHeight="1">
      <c r="A36" s="625"/>
      <c r="B36" s="626"/>
      <c r="C36" s="627"/>
      <c r="D36" s="814"/>
      <c r="E36" s="815"/>
      <c r="F36" s="617">
        <f t="shared" ref="F36:F46" si="4">SUM(H36:I36)</f>
        <v>0</v>
      </c>
      <c r="G36" s="618">
        <f t="shared" ref="G36:G46" si="5">SUM(J36:V36)</f>
        <v>0</v>
      </c>
      <c r="H36" s="717"/>
      <c r="I36" s="633"/>
      <c r="J36" s="630"/>
      <c r="K36" s="631"/>
      <c r="L36" s="631"/>
      <c r="M36" s="631"/>
      <c r="N36" s="631"/>
      <c r="O36" s="631"/>
      <c r="P36" s="631"/>
      <c r="Q36" s="631"/>
      <c r="R36" s="631"/>
      <c r="S36" s="631"/>
      <c r="T36" s="632"/>
      <c r="U36" s="632"/>
      <c r="V36" s="633"/>
    </row>
    <row r="37" spans="1:22" ht="22.5" customHeight="1">
      <c r="A37" s="625"/>
      <c r="B37" s="626"/>
      <c r="C37" s="627"/>
      <c r="D37" s="814"/>
      <c r="E37" s="815"/>
      <c r="F37" s="617">
        <f t="shared" si="4"/>
        <v>0</v>
      </c>
      <c r="G37" s="618">
        <f t="shared" si="5"/>
        <v>0</v>
      </c>
      <c r="H37" s="717"/>
      <c r="I37" s="633"/>
      <c r="J37" s="630"/>
      <c r="K37" s="631"/>
      <c r="L37" s="631"/>
      <c r="M37" s="631"/>
      <c r="N37" s="631"/>
      <c r="O37" s="631"/>
      <c r="P37" s="631"/>
      <c r="Q37" s="631"/>
      <c r="R37" s="631"/>
      <c r="S37" s="631"/>
      <c r="T37" s="632"/>
      <c r="U37" s="632"/>
      <c r="V37" s="633"/>
    </row>
    <row r="38" spans="1:22" ht="22.5" customHeight="1">
      <c r="A38" s="625"/>
      <c r="B38" s="626"/>
      <c r="C38" s="627"/>
      <c r="D38" s="814"/>
      <c r="E38" s="815"/>
      <c r="F38" s="617">
        <f t="shared" si="4"/>
        <v>0</v>
      </c>
      <c r="G38" s="618">
        <f t="shared" si="5"/>
        <v>0</v>
      </c>
      <c r="H38" s="717"/>
      <c r="I38" s="633"/>
      <c r="J38" s="630"/>
      <c r="K38" s="631"/>
      <c r="L38" s="631"/>
      <c r="M38" s="631"/>
      <c r="N38" s="631"/>
      <c r="O38" s="631"/>
      <c r="P38" s="631"/>
      <c r="Q38" s="631"/>
      <c r="R38" s="631"/>
      <c r="S38" s="631"/>
      <c r="T38" s="632"/>
      <c r="U38" s="632"/>
      <c r="V38" s="633"/>
    </row>
    <row r="39" spans="1:22" ht="22.5" customHeight="1">
      <c r="A39" s="625"/>
      <c r="B39" s="626"/>
      <c r="C39" s="627"/>
      <c r="D39" s="814"/>
      <c r="E39" s="815"/>
      <c r="F39" s="617">
        <f t="shared" si="4"/>
        <v>0</v>
      </c>
      <c r="G39" s="618">
        <f t="shared" si="5"/>
        <v>0</v>
      </c>
      <c r="H39" s="717"/>
      <c r="I39" s="633"/>
      <c r="J39" s="630"/>
      <c r="K39" s="631"/>
      <c r="L39" s="631"/>
      <c r="M39" s="631"/>
      <c r="N39" s="631"/>
      <c r="O39" s="631"/>
      <c r="P39" s="631"/>
      <c r="Q39" s="631"/>
      <c r="R39" s="631"/>
      <c r="S39" s="631"/>
      <c r="T39" s="632"/>
      <c r="U39" s="632"/>
      <c r="V39" s="633"/>
    </row>
    <row r="40" spans="1:22" ht="22.5" customHeight="1">
      <c r="A40" s="625"/>
      <c r="B40" s="626"/>
      <c r="C40" s="627"/>
      <c r="D40" s="814"/>
      <c r="E40" s="815"/>
      <c r="F40" s="617">
        <f t="shared" si="4"/>
        <v>0</v>
      </c>
      <c r="G40" s="618">
        <f t="shared" si="5"/>
        <v>0</v>
      </c>
      <c r="H40" s="717"/>
      <c r="I40" s="633"/>
      <c r="J40" s="630"/>
      <c r="K40" s="631"/>
      <c r="L40" s="631"/>
      <c r="M40" s="631"/>
      <c r="N40" s="631"/>
      <c r="O40" s="631"/>
      <c r="P40" s="631"/>
      <c r="Q40" s="631"/>
      <c r="R40" s="631"/>
      <c r="S40" s="631"/>
      <c r="T40" s="632"/>
      <c r="U40" s="632"/>
      <c r="V40" s="633"/>
    </row>
    <row r="41" spans="1:22" ht="22.5" customHeight="1">
      <c r="A41" s="625"/>
      <c r="B41" s="626"/>
      <c r="C41" s="627"/>
      <c r="D41" s="814"/>
      <c r="E41" s="815"/>
      <c r="F41" s="617">
        <f t="shared" si="4"/>
        <v>0</v>
      </c>
      <c r="G41" s="618">
        <f t="shared" si="5"/>
        <v>0</v>
      </c>
      <c r="H41" s="717"/>
      <c r="I41" s="633"/>
      <c r="J41" s="630"/>
      <c r="K41" s="631"/>
      <c r="L41" s="631"/>
      <c r="M41" s="631"/>
      <c r="N41" s="631"/>
      <c r="O41" s="631"/>
      <c r="P41" s="631"/>
      <c r="Q41" s="631"/>
      <c r="R41" s="631"/>
      <c r="S41" s="631"/>
      <c r="T41" s="632"/>
      <c r="U41" s="632"/>
      <c r="V41" s="633"/>
    </row>
    <row r="42" spans="1:22" ht="22.5" customHeight="1">
      <c r="A42" s="625"/>
      <c r="B42" s="626"/>
      <c r="C42" s="627"/>
      <c r="D42" s="814"/>
      <c r="E42" s="815"/>
      <c r="F42" s="617">
        <f t="shared" si="4"/>
        <v>0</v>
      </c>
      <c r="G42" s="618">
        <f t="shared" si="5"/>
        <v>0</v>
      </c>
      <c r="H42" s="717"/>
      <c r="I42" s="633"/>
      <c r="J42" s="630"/>
      <c r="K42" s="631"/>
      <c r="L42" s="631"/>
      <c r="M42" s="631"/>
      <c r="N42" s="631"/>
      <c r="O42" s="631"/>
      <c r="P42" s="631"/>
      <c r="Q42" s="631"/>
      <c r="R42" s="631"/>
      <c r="S42" s="631"/>
      <c r="T42" s="632"/>
      <c r="U42" s="632"/>
      <c r="V42" s="633"/>
    </row>
    <row r="43" spans="1:22" ht="22.5" customHeight="1">
      <c r="A43" s="625"/>
      <c r="B43" s="626"/>
      <c r="C43" s="627"/>
      <c r="D43" s="814"/>
      <c r="E43" s="815"/>
      <c r="F43" s="617">
        <f t="shared" si="4"/>
        <v>0</v>
      </c>
      <c r="G43" s="618">
        <f t="shared" si="5"/>
        <v>0</v>
      </c>
      <c r="H43" s="717"/>
      <c r="I43" s="633"/>
      <c r="J43" s="630"/>
      <c r="K43" s="631"/>
      <c r="L43" s="631"/>
      <c r="M43" s="631"/>
      <c r="N43" s="631"/>
      <c r="O43" s="631"/>
      <c r="P43" s="631"/>
      <c r="Q43" s="631"/>
      <c r="R43" s="631"/>
      <c r="S43" s="631"/>
      <c r="T43" s="632"/>
      <c r="U43" s="632"/>
      <c r="V43" s="633"/>
    </row>
    <row r="44" spans="1:22" ht="22.5" customHeight="1">
      <c r="A44" s="625"/>
      <c r="B44" s="626"/>
      <c r="C44" s="627"/>
      <c r="D44" s="814"/>
      <c r="E44" s="815"/>
      <c r="F44" s="617">
        <f t="shared" si="4"/>
        <v>0</v>
      </c>
      <c r="G44" s="618">
        <f t="shared" si="5"/>
        <v>0</v>
      </c>
      <c r="H44" s="717"/>
      <c r="I44" s="633"/>
      <c r="J44" s="630"/>
      <c r="K44" s="631"/>
      <c r="L44" s="631"/>
      <c r="M44" s="631"/>
      <c r="N44" s="631"/>
      <c r="O44" s="631"/>
      <c r="P44" s="631"/>
      <c r="Q44" s="631"/>
      <c r="R44" s="631"/>
      <c r="S44" s="631"/>
      <c r="T44" s="632"/>
      <c r="U44" s="632"/>
      <c r="V44" s="633"/>
    </row>
    <row r="45" spans="1:22" ht="22.5" customHeight="1">
      <c r="A45" s="625"/>
      <c r="B45" s="626"/>
      <c r="C45" s="627"/>
      <c r="D45" s="814"/>
      <c r="E45" s="815"/>
      <c r="F45" s="617">
        <f t="shared" si="4"/>
        <v>0</v>
      </c>
      <c r="G45" s="618">
        <f t="shared" si="5"/>
        <v>0</v>
      </c>
      <c r="H45" s="717"/>
      <c r="I45" s="633"/>
      <c r="J45" s="630"/>
      <c r="K45" s="631"/>
      <c r="L45" s="631"/>
      <c r="M45" s="631"/>
      <c r="N45" s="631"/>
      <c r="O45" s="631"/>
      <c r="P45" s="631"/>
      <c r="Q45" s="631"/>
      <c r="R45" s="631"/>
      <c r="S45" s="631"/>
      <c r="T45" s="632"/>
      <c r="U45" s="632"/>
      <c r="V45" s="633"/>
    </row>
    <row r="46" spans="1:22" ht="22.5" customHeight="1">
      <c r="A46" s="625"/>
      <c r="B46" s="626"/>
      <c r="C46" s="627"/>
      <c r="D46" s="814"/>
      <c r="E46" s="815"/>
      <c r="F46" s="617">
        <f t="shared" si="4"/>
        <v>0</v>
      </c>
      <c r="G46" s="618">
        <f t="shared" si="5"/>
        <v>0</v>
      </c>
      <c r="H46" s="717"/>
      <c r="I46" s="633"/>
      <c r="J46" s="630"/>
      <c r="K46" s="631"/>
      <c r="L46" s="631"/>
      <c r="M46" s="631"/>
      <c r="N46" s="631"/>
      <c r="O46" s="631"/>
      <c r="P46" s="631"/>
      <c r="Q46" s="631"/>
      <c r="R46" s="631"/>
      <c r="S46" s="631"/>
      <c r="T46" s="632"/>
      <c r="U46" s="632"/>
      <c r="V46" s="633"/>
    </row>
    <row r="47" spans="1:22" ht="22.5" customHeight="1">
      <c r="A47" s="625"/>
      <c r="B47" s="626"/>
      <c r="C47" s="627"/>
      <c r="D47" s="814"/>
      <c r="E47" s="815"/>
      <c r="F47" s="617">
        <f>SUM(H47:I47)</f>
        <v>0</v>
      </c>
      <c r="G47" s="618">
        <f>SUM(J47:V47)</f>
        <v>0</v>
      </c>
      <c r="H47" s="717"/>
      <c r="I47" s="633"/>
      <c r="J47" s="630"/>
      <c r="K47" s="631"/>
      <c r="L47" s="631"/>
      <c r="M47" s="631"/>
      <c r="N47" s="631"/>
      <c r="O47" s="631"/>
      <c r="P47" s="631"/>
      <c r="Q47" s="631"/>
      <c r="R47" s="631"/>
      <c r="S47" s="631"/>
      <c r="T47" s="632"/>
      <c r="U47" s="632"/>
      <c r="V47" s="633"/>
    </row>
    <row r="48" spans="1:22" ht="22.5" customHeight="1">
      <c r="A48" s="625"/>
      <c r="B48" s="626"/>
      <c r="C48" s="627"/>
      <c r="D48" s="814"/>
      <c r="E48" s="815"/>
      <c r="F48" s="617">
        <f>SUM(H48:I48)</f>
        <v>0</v>
      </c>
      <c r="G48" s="618">
        <f>SUM(J48:V48)</f>
        <v>0</v>
      </c>
      <c r="H48" s="717"/>
      <c r="I48" s="633"/>
      <c r="J48" s="630"/>
      <c r="K48" s="631"/>
      <c r="L48" s="631"/>
      <c r="M48" s="631"/>
      <c r="N48" s="631"/>
      <c r="O48" s="631"/>
      <c r="P48" s="631"/>
      <c r="Q48" s="631"/>
      <c r="R48" s="631"/>
      <c r="S48" s="631"/>
      <c r="T48" s="632"/>
      <c r="U48" s="632"/>
      <c r="V48" s="633"/>
    </row>
    <row r="49" spans="1:22" ht="22.5" customHeight="1" thickBot="1">
      <c r="A49" s="625"/>
      <c r="B49" s="626"/>
      <c r="C49" s="627"/>
      <c r="D49" s="814"/>
      <c r="E49" s="815"/>
      <c r="F49" s="617">
        <f>SUM(H49:I49)</f>
        <v>0</v>
      </c>
      <c r="G49" s="618">
        <f>SUM(J49:V49)</f>
        <v>0</v>
      </c>
      <c r="H49" s="717"/>
      <c r="I49" s="633"/>
      <c r="J49" s="630"/>
      <c r="K49" s="631"/>
      <c r="L49" s="631"/>
      <c r="M49" s="631"/>
      <c r="N49" s="631"/>
      <c r="O49" s="631"/>
      <c r="P49" s="631"/>
      <c r="Q49" s="631"/>
      <c r="R49" s="631"/>
      <c r="S49" s="631"/>
      <c r="T49" s="632"/>
      <c r="U49" s="632"/>
      <c r="V49" s="633"/>
    </row>
    <row r="50" spans="1:22" ht="30" customHeight="1" thickBot="1">
      <c r="A50" s="637"/>
      <c r="B50" s="638"/>
      <c r="C50" s="638"/>
      <c r="D50" s="812" t="s">
        <v>78</v>
      </c>
      <c r="E50" s="813"/>
      <c r="F50" s="639">
        <f t="shared" ref="F50:V50" si="6">SUM(F4:F49)</f>
        <v>0</v>
      </c>
      <c r="G50" s="639">
        <f t="shared" si="6"/>
        <v>0</v>
      </c>
      <c r="H50" s="639">
        <f t="shared" si="6"/>
        <v>0</v>
      </c>
      <c r="I50" s="639">
        <f t="shared" si="6"/>
        <v>0</v>
      </c>
      <c r="J50" s="639">
        <f t="shared" si="6"/>
        <v>0</v>
      </c>
      <c r="K50" s="639">
        <f t="shared" si="6"/>
        <v>0</v>
      </c>
      <c r="L50" s="639">
        <f t="shared" si="6"/>
        <v>0</v>
      </c>
      <c r="M50" s="639">
        <f t="shared" si="6"/>
        <v>0</v>
      </c>
      <c r="N50" s="639">
        <f t="shared" si="6"/>
        <v>0</v>
      </c>
      <c r="O50" s="639">
        <f t="shared" si="6"/>
        <v>0</v>
      </c>
      <c r="P50" s="639">
        <f t="shared" si="6"/>
        <v>0</v>
      </c>
      <c r="Q50" s="639">
        <f t="shared" si="6"/>
        <v>0</v>
      </c>
      <c r="R50" s="640">
        <f t="shared" si="6"/>
        <v>0</v>
      </c>
      <c r="S50" s="640">
        <f t="shared" si="6"/>
        <v>0</v>
      </c>
      <c r="T50" s="640">
        <f t="shared" si="6"/>
        <v>0</v>
      </c>
      <c r="U50" s="640">
        <f t="shared" si="6"/>
        <v>0</v>
      </c>
      <c r="V50" s="641">
        <f t="shared" si="6"/>
        <v>0</v>
      </c>
    </row>
    <row r="51" spans="1:22" ht="30" customHeight="1" thickTop="1" thickBot="1">
      <c r="A51" s="873" t="s">
        <v>79</v>
      </c>
      <c r="B51" s="874"/>
      <c r="C51" s="874"/>
      <c r="D51" s="875"/>
      <c r="E51" s="725">
        <f>'MO 1'!E51</f>
        <v>0</v>
      </c>
      <c r="F51" s="1064" t="str">
        <f>'MO 1'!F51</f>
        <v>TOTAL INCOME:</v>
      </c>
      <c r="G51" s="1041"/>
      <c r="H51" s="810">
        <f>I50+H50</f>
        <v>0</v>
      </c>
      <c r="I51" s="811"/>
      <c r="J51" s="1038"/>
      <c r="K51" s="1039"/>
      <c r="L51" s="1039"/>
      <c r="M51" s="740"/>
      <c r="N51" s="1040" t="str">
        <f>'MO 1'!N51</f>
        <v>TOTAL EXPENSES:</v>
      </c>
      <c r="O51" s="1041"/>
      <c r="P51" s="1009">
        <f>SUM(J50:V50)</f>
        <v>0</v>
      </c>
      <c r="Q51" s="1010"/>
      <c r="R51" s="741"/>
      <c r="S51" s="741"/>
      <c r="T51" s="741"/>
      <c r="U51" s="741"/>
      <c r="V51" s="742"/>
    </row>
    <row r="52" spans="1:22" ht="30" customHeight="1" thickTop="1" thickBot="1">
      <c r="A52" s="729"/>
      <c r="B52" s="647"/>
      <c r="C52" s="647"/>
      <c r="D52" s="647"/>
      <c r="E52" s="647"/>
      <c r="F52" s="647"/>
      <c r="G52" s="647"/>
      <c r="H52" s="647"/>
      <c r="I52" s="647"/>
      <c r="J52" s="647"/>
      <c r="K52" s="647"/>
      <c r="L52" s="647"/>
      <c r="M52" s="647"/>
      <c r="N52" s="647"/>
      <c r="O52" s="647"/>
      <c r="P52" s="647"/>
      <c r="Q52" s="647"/>
      <c r="R52" s="648"/>
    </row>
    <row r="53" spans="1:22" s="649" customFormat="1" ht="34.5" customHeight="1" thickBot="1">
      <c r="A53" s="730"/>
      <c r="B53" s="650"/>
      <c r="C53" s="650"/>
      <c r="D53" s="650"/>
      <c r="E53" s="863" t="str">
        <f>'MO 1'!E53</f>
        <v>TREASURER'S REPORT TO THE MEMBERSHIP</v>
      </c>
      <c r="F53" s="864"/>
      <c r="G53" s="864"/>
      <c r="H53" s="865"/>
      <c r="I53" s="866"/>
      <c r="J53" s="1047">
        <f>C2</f>
        <v>0</v>
      </c>
      <c r="K53" s="1048"/>
      <c r="L53" s="651">
        <f>'BEGIN HERE'!J11</f>
        <v>0</v>
      </c>
      <c r="M53" s="864" t="str">
        <f>'MO 1'!M53</f>
        <v>BANK RECONCILIATION</v>
      </c>
      <c r="N53" s="864"/>
      <c r="O53" s="864"/>
      <c r="P53" s="870"/>
      <c r="Q53" s="652">
        <f>J53</f>
        <v>0</v>
      </c>
      <c r="R53" s="651">
        <f>L53</f>
        <v>0</v>
      </c>
    </row>
    <row r="54" spans="1:22" ht="46.5" customHeight="1" thickBot="1">
      <c r="B54" s="660"/>
      <c r="C54" s="660"/>
      <c r="D54" s="660"/>
      <c r="E54" s="853" t="s">
        <v>84</v>
      </c>
      <c r="F54" s="854"/>
      <c r="G54" s="655"/>
      <c r="H54" s="805" t="s">
        <v>85</v>
      </c>
      <c r="I54" s="806"/>
      <c r="J54" s="1043"/>
      <c r="K54" s="1044"/>
      <c r="L54" s="731"/>
      <c r="M54" s="867" t="s">
        <v>86</v>
      </c>
      <c r="N54" s="868"/>
      <c r="O54" s="868"/>
      <c r="P54" s="869"/>
      <c r="Q54" s="656"/>
      <c r="R54" s="598"/>
    </row>
    <row r="55" spans="1:22" ht="36" customHeight="1" thickBot="1">
      <c r="A55" s="659"/>
      <c r="B55" s="660"/>
      <c r="C55" s="660"/>
      <c r="D55" s="660"/>
      <c r="E55" s="661"/>
      <c r="F55" s="662"/>
      <c r="G55" s="662"/>
      <c r="H55" s="663"/>
      <c r="I55" s="663"/>
      <c r="J55" s="662"/>
      <c r="K55" s="732"/>
      <c r="L55" s="665"/>
      <c r="M55" s="666" t="str">
        <f>'MO 1'!M55</f>
        <v>Add</v>
      </c>
      <c r="N55" s="867" t="str">
        <f>'MO 1'!N55</f>
        <v>Income Not Recorded on Statement:</v>
      </c>
      <c r="O55" s="961"/>
      <c r="P55" s="962"/>
      <c r="Q55" s="656"/>
      <c r="R55" s="598"/>
    </row>
    <row r="56" spans="1:22" ht="30" customHeight="1" thickBot="1">
      <c r="D56" s="660"/>
      <c r="E56" s="860" t="s">
        <v>112</v>
      </c>
      <c r="F56" s="861"/>
      <c r="G56" s="861"/>
      <c r="H56" s="861"/>
      <c r="I56" s="862"/>
      <c r="J56" s="919">
        <f>'MO 4'!J77</f>
        <v>0</v>
      </c>
      <c r="K56" s="963"/>
      <c r="L56" s="665"/>
      <c r="M56" s="668" t="str">
        <f>'MO 1'!M56</f>
        <v>Deduct</v>
      </c>
      <c r="N56" s="843" t="str">
        <f>'MO 1'!N56</f>
        <v>Outstanding Cheques</v>
      </c>
      <c r="O56" s="844"/>
      <c r="P56" s="845"/>
      <c r="Q56" s="669"/>
      <c r="R56" s="855" t="s">
        <v>92</v>
      </c>
      <c r="S56" s="856"/>
      <c r="T56" s="857"/>
    </row>
    <row r="57" spans="1:22" ht="35.25" customHeight="1" thickBot="1">
      <c r="A57" s="816"/>
      <c r="B57" s="816"/>
      <c r="C57" s="816"/>
      <c r="D57" s="816"/>
      <c r="E57" s="807" t="str">
        <f>'MO 1'!E57</f>
        <v>INCOME</v>
      </c>
      <c r="F57" s="808"/>
      <c r="G57" s="809"/>
      <c r="H57" s="807">
        <f>C2</f>
        <v>0</v>
      </c>
      <c r="I57" s="809"/>
      <c r="J57" s="966" t="str">
        <f>'MO 1'!J57</f>
        <v>Year to Date</v>
      </c>
      <c r="K57" s="1078"/>
      <c r="L57" s="733"/>
      <c r="M57" s="671" t="s">
        <v>94</v>
      </c>
      <c r="N57" s="672" t="str">
        <f>'MO 1'!N57</f>
        <v>Cheque No.</v>
      </c>
      <c r="O57" s="847" t="str">
        <f>'MO 1'!O57</f>
        <v>Amount</v>
      </c>
      <c r="P57" s="848"/>
      <c r="Q57" s="671" t="s">
        <v>94</v>
      </c>
      <c r="R57" s="673" t="str">
        <f>'MO 1'!R57</f>
        <v>Cheque No.</v>
      </c>
      <c r="S57" s="858" t="str">
        <f>'MO 1'!S57</f>
        <v>Amount</v>
      </c>
      <c r="T57" s="859"/>
    </row>
    <row r="58" spans="1:22" ht="24.95" customHeight="1">
      <c r="A58" s="816"/>
      <c r="B58" s="816"/>
      <c r="C58" s="816"/>
      <c r="D58" s="816"/>
      <c r="E58" s="1051" t="str">
        <f>H3</f>
        <v>Dues</v>
      </c>
      <c r="F58" s="1052"/>
      <c r="G58" s="1052"/>
      <c r="H58" s="831">
        <f>H50</f>
        <v>0</v>
      </c>
      <c r="I58" s="831"/>
      <c r="J58" s="991">
        <f>H58+'MO 4'!J58</f>
        <v>0</v>
      </c>
      <c r="K58" s="991"/>
      <c r="L58" s="734"/>
      <c r="M58" s="675"/>
      <c r="N58" s="676"/>
      <c r="O58" s="841"/>
      <c r="P58" s="842"/>
      <c r="Q58" s="675"/>
      <c r="R58" s="677"/>
      <c r="S58" s="841"/>
      <c r="T58" s="842"/>
    </row>
    <row r="59" spans="1:22" ht="24.95" customHeight="1" thickBot="1">
      <c r="A59" s="816"/>
      <c r="B59" s="816"/>
      <c r="C59" s="816"/>
      <c r="D59" s="816"/>
      <c r="E59" s="1020" t="str">
        <f>I3</f>
        <v>Other</v>
      </c>
      <c r="F59" s="1021"/>
      <c r="G59" s="1021"/>
      <c r="H59" s="832">
        <f>I50</f>
        <v>0</v>
      </c>
      <c r="I59" s="832"/>
      <c r="J59" s="1042">
        <f>H59+'MO 4'!J59</f>
        <v>0</v>
      </c>
      <c r="K59" s="1042"/>
      <c r="L59" s="734"/>
      <c r="M59" s="675"/>
      <c r="N59" s="676"/>
      <c r="O59" s="841"/>
      <c r="P59" s="842"/>
      <c r="Q59" s="675"/>
      <c r="R59" s="677"/>
      <c r="S59" s="841"/>
      <c r="T59" s="842"/>
    </row>
    <row r="60" spans="1:22" ht="30.75" customHeight="1" thickBot="1">
      <c r="B60" s="660"/>
      <c r="C60" s="660"/>
      <c r="D60" s="660"/>
      <c r="E60" s="1053" t="str">
        <f>'MO 1'!E60</f>
        <v>Total Income:</v>
      </c>
      <c r="F60" s="1054"/>
      <c r="G60" s="1055"/>
      <c r="H60" s="829">
        <f>SUM(H58:H59)</f>
        <v>0</v>
      </c>
      <c r="I60" s="830"/>
      <c r="J60" s="964">
        <f>SUM(J58:J59)</f>
        <v>0</v>
      </c>
      <c r="K60" s="965"/>
      <c r="L60" s="734"/>
      <c r="M60" s="675"/>
      <c r="N60" s="676"/>
      <c r="O60" s="841"/>
      <c r="P60" s="842"/>
      <c r="Q60" s="675"/>
      <c r="R60" s="677"/>
      <c r="S60" s="841"/>
      <c r="T60" s="842"/>
    </row>
    <row r="61" spans="1:22" ht="24.95" customHeight="1" thickBot="1">
      <c r="A61" s="816"/>
      <c r="B61" s="816"/>
      <c r="C61" s="816"/>
      <c r="D61" s="816"/>
      <c r="E61" s="1058" t="str">
        <f>'MO 1'!E61</f>
        <v>EXPENSES</v>
      </c>
      <c r="F61" s="1059"/>
      <c r="G61" s="1060"/>
      <c r="H61" s="1014">
        <f>C2</f>
        <v>0</v>
      </c>
      <c r="I61" s="1015"/>
      <c r="J61" s="1045" t="str">
        <f>J57</f>
        <v>Year to Date</v>
      </c>
      <c r="K61" s="1046"/>
      <c r="L61" s="734"/>
      <c r="M61" s="675"/>
      <c r="N61" s="676"/>
      <c r="O61" s="841"/>
      <c r="P61" s="842"/>
      <c r="Q61" s="675"/>
      <c r="R61" s="677"/>
      <c r="S61" s="841"/>
      <c r="T61" s="842"/>
    </row>
    <row r="62" spans="1:22" ht="24.95" customHeight="1">
      <c r="E62" s="1051" t="str">
        <f>J3</f>
        <v>CUPE Per Capita</v>
      </c>
      <c r="F62" s="1052"/>
      <c r="G62" s="1052"/>
      <c r="H62" s="831">
        <f>J50</f>
        <v>0</v>
      </c>
      <c r="I62" s="831"/>
      <c r="J62" s="991">
        <f>H62+'MO 4'!J62</f>
        <v>0</v>
      </c>
      <c r="K62" s="991"/>
      <c r="L62" s="734"/>
      <c r="M62" s="675"/>
      <c r="N62" s="676"/>
      <c r="O62" s="841"/>
      <c r="P62" s="842"/>
      <c r="Q62" s="675"/>
      <c r="R62" s="677"/>
      <c r="S62" s="841"/>
      <c r="T62" s="842"/>
    </row>
    <row r="63" spans="1:22" ht="24.95" customHeight="1">
      <c r="E63" s="1005" t="str">
        <f>K3</f>
        <v>Affiliation Fees</v>
      </c>
      <c r="F63" s="1006"/>
      <c r="G63" s="1006"/>
      <c r="H63" s="821">
        <f>K50</f>
        <v>0</v>
      </c>
      <c r="I63" s="821"/>
      <c r="J63" s="1013">
        <f>H63+'MO 4'!J63</f>
        <v>0</v>
      </c>
      <c r="K63" s="1013"/>
      <c r="L63" s="734"/>
      <c r="M63" s="675"/>
      <c r="N63" s="676"/>
      <c r="O63" s="841"/>
      <c r="P63" s="842"/>
      <c r="Q63" s="675"/>
      <c r="R63" s="677"/>
      <c r="S63" s="841"/>
      <c r="T63" s="842"/>
    </row>
    <row r="64" spans="1:22" ht="24.95" customHeight="1">
      <c r="E64" s="1005" t="str">
        <f>L3</f>
        <v>Salaries</v>
      </c>
      <c r="F64" s="1006"/>
      <c r="G64" s="1006"/>
      <c r="H64" s="821">
        <f>L50</f>
        <v>0</v>
      </c>
      <c r="I64" s="821"/>
      <c r="J64" s="1013">
        <f>H64+'MO 4'!J64</f>
        <v>0</v>
      </c>
      <c r="K64" s="1013"/>
      <c r="L64" s="734"/>
      <c r="M64" s="675"/>
      <c r="N64" s="676"/>
      <c r="O64" s="841"/>
      <c r="P64" s="842"/>
      <c r="Q64" s="675"/>
      <c r="R64" s="677"/>
      <c r="S64" s="841"/>
      <c r="T64" s="842"/>
    </row>
    <row r="65" spans="1:20" ht="24.95" customHeight="1">
      <c r="E65" s="1005" t="str">
        <f>M3</f>
        <v>Operating Expenses</v>
      </c>
      <c r="F65" s="1006"/>
      <c r="G65" s="1006"/>
      <c r="H65" s="821">
        <f>M50</f>
        <v>0</v>
      </c>
      <c r="I65" s="821"/>
      <c r="J65" s="1013">
        <f>H65+'MO 4'!J65</f>
        <v>0</v>
      </c>
      <c r="K65" s="1013"/>
      <c r="L65" s="734"/>
      <c r="M65" s="675"/>
      <c r="N65" s="676"/>
      <c r="O65" s="841"/>
      <c r="P65" s="842"/>
      <c r="Q65" s="675"/>
      <c r="R65" s="677"/>
      <c r="S65" s="841"/>
      <c r="T65" s="842"/>
    </row>
    <row r="66" spans="1:20" ht="24.95" customHeight="1">
      <c r="E66" s="1005" t="str">
        <f>N3</f>
        <v>Special Purchases</v>
      </c>
      <c r="F66" s="1006"/>
      <c r="G66" s="1006"/>
      <c r="H66" s="821">
        <f>N50</f>
        <v>0</v>
      </c>
      <c r="I66" s="821"/>
      <c r="J66" s="1013">
        <f>H66+'MO 4'!J66</f>
        <v>0</v>
      </c>
      <c r="K66" s="1013"/>
      <c r="L66" s="734"/>
      <c r="M66" s="675"/>
      <c r="N66" s="676"/>
      <c r="O66" s="841"/>
      <c r="P66" s="842"/>
      <c r="Q66" s="675"/>
      <c r="R66" s="677"/>
      <c r="S66" s="841"/>
      <c r="T66" s="842"/>
    </row>
    <row r="67" spans="1:20" ht="24.95" customHeight="1">
      <c r="E67" s="1005" t="str">
        <f>O3</f>
        <v>Executive Expenses</v>
      </c>
      <c r="F67" s="1006"/>
      <c r="G67" s="1006"/>
      <c r="H67" s="821">
        <f>O50</f>
        <v>0</v>
      </c>
      <c r="I67" s="821"/>
      <c r="J67" s="1013">
        <f>H67+'MO 4'!J67</f>
        <v>0</v>
      </c>
      <c r="K67" s="1013"/>
      <c r="L67" s="734"/>
      <c r="M67" s="675"/>
      <c r="N67" s="676"/>
      <c r="O67" s="841"/>
      <c r="P67" s="842"/>
      <c r="Q67" s="675"/>
      <c r="R67" s="677"/>
      <c r="S67" s="841"/>
      <c r="T67" s="842"/>
    </row>
    <row r="68" spans="1:20" ht="24.95" customHeight="1">
      <c r="E68" s="1017" t="str">
        <f>P3</f>
        <v>Bargaining Expenses</v>
      </c>
      <c r="F68" s="1018"/>
      <c r="G68" s="1019"/>
      <c r="H68" s="821">
        <f>P50</f>
        <v>0</v>
      </c>
      <c r="I68" s="821"/>
      <c r="J68" s="1013">
        <f>H68+'MO 4'!J68</f>
        <v>0</v>
      </c>
      <c r="K68" s="1013"/>
      <c r="L68" s="734"/>
      <c r="M68" s="675"/>
      <c r="N68" s="676"/>
      <c r="O68" s="841"/>
      <c r="P68" s="842"/>
      <c r="Q68" s="675"/>
      <c r="R68" s="677"/>
      <c r="S68" s="841"/>
      <c r="T68" s="842"/>
    </row>
    <row r="69" spans="1:20" ht="24.95" customHeight="1">
      <c r="E69" s="1005" t="str">
        <f>Q3</f>
        <v>Grievances/ Arbitration</v>
      </c>
      <c r="F69" s="1006"/>
      <c r="G69" s="1006"/>
      <c r="H69" s="821">
        <f>Q50</f>
        <v>0</v>
      </c>
      <c r="I69" s="821"/>
      <c r="J69" s="1013">
        <f>H69+'MO 4'!J69</f>
        <v>0</v>
      </c>
      <c r="K69" s="1013"/>
      <c r="L69" s="734"/>
      <c r="M69" s="675"/>
      <c r="N69" s="676"/>
      <c r="O69" s="841"/>
      <c r="P69" s="842"/>
      <c r="Q69" s="675"/>
      <c r="R69" s="677"/>
      <c r="S69" s="841"/>
      <c r="T69" s="842"/>
    </row>
    <row r="70" spans="1:20" ht="24.95" customHeight="1">
      <c r="E70" s="1017" t="str">
        <f>R3</f>
        <v>Committee Expenses</v>
      </c>
      <c r="F70" s="1018"/>
      <c r="G70" s="1019"/>
      <c r="H70" s="821">
        <f>R50</f>
        <v>0</v>
      </c>
      <c r="I70" s="821"/>
      <c r="J70" s="1013">
        <f>H70+'MO 4'!J70</f>
        <v>0</v>
      </c>
      <c r="K70" s="1013"/>
      <c r="L70" s="734"/>
      <c r="M70" s="675"/>
      <c r="N70" s="676"/>
      <c r="O70" s="841"/>
      <c r="P70" s="842"/>
      <c r="Q70" s="675"/>
      <c r="R70" s="677"/>
      <c r="S70" s="841"/>
      <c r="T70" s="842"/>
    </row>
    <row r="71" spans="1:20" ht="24.95" customHeight="1">
      <c r="E71" s="1017" t="str">
        <f>S3</f>
        <v>Conventions/ Conferences</v>
      </c>
      <c r="F71" s="1018"/>
      <c r="G71" s="1019"/>
      <c r="H71" s="821">
        <f>S50</f>
        <v>0</v>
      </c>
      <c r="I71" s="821"/>
      <c r="J71" s="1013">
        <f>H71+'MO 4'!J71</f>
        <v>0</v>
      </c>
      <c r="K71" s="1013"/>
      <c r="L71" s="734"/>
      <c r="M71" s="675"/>
      <c r="N71" s="676"/>
      <c r="O71" s="841"/>
      <c r="P71" s="842"/>
      <c r="Q71" s="675"/>
      <c r="R71" s="677"/>
      <c r="S71" s="841"/>
      <c r="T71" s="842"/>
    </row>
    <row r="72" spans="1:20" ht="24.95" customHeight="1">
      <c r="E72" s="1017" t="s">
        <v>76</v>
      </c>
      <c r="F72" s="1018"/>
      <c r="G72" s="1019"/>
      <c r="H72" s="821">
        <f>T50</f>
        <v>0</v>
      </c>
      <c r="I72" s="821"/>
      <c r="J72" s="1013">
        <f>H72+'MO 4'!J72</f>
        <v>0</v>
      </c>
      <c r="K72" s="1013"/>
      <c r="L72" s="734"/>
      <c r="M72" s="675"/>
      <c r="N72" s="676"/>
      <c r="O72" s="841"/>
      <c r="P72" s="842"/>
      <c r="Q72" s="675"/>
      <c r="R72" s="677"/>
      <c r="S72" s="841"/>
      <c r="T72" s="842"/>
    </row>
    <row r="73" spans="1:20" ht="29.25" customHeight="1">
      <c r="E73" s="1017" t="s">
        <v>113</v>
      </c>
      <c r="F73" s="1018"/>
      <c r="G73" s="1019"/>
      <c r="H73" s="821">
        <f>U50</f>
        <v>0</v>
      </c>
      <c r="I73" s="821"/>
      <c r="J73" s="1013">
        <f>H73+'MO 4'!J73</f>
        <v>0</v>
      </c>
      <c r="K73" s="1013"/>
      <c r="L73" s="734"/>
      <c r="M73" s="675"/>
      <c r="N73" s="676"/>
      <c r="O73" s="841"/>
      <c r="P73" s="842"/>
      <c r="Q73" s="675"/>
      <c r="R73" s="677"/>
      <c r="S73" s="841"/>
      <c r="T73" s="842"/>
    </row>
    <row r="74" spans="1:20" ht="24.75" customHeight="1" thickBot="1">
      <c r="E74" s="1020" t="s">
        <v>65</v>
      </c>
      <c r="F74" s="1021"/>
      <c r="G74" s="1021"/>
      <c r="H74" s="832">
        <f>V50</f>
        <v>0</v>
      </c>
      <c r="I74" s="832"/>
      <c r="J74" s="1042">
        <f>H74+'MO 4'!J74</f>
        <v>0</v>
      </c>
      <c r="K74" s="1042"/>
      <c r="L74" s="734"/>
      <c r="M74" s="675"/>
      <c r="N74" s="676"/>
      <c r="O74" s="841"/>
      <c r="P74" s="842"/>
      <c r="Q74" s="675"/>
      <c r="R74" s="677"/>
      <c r="S74" s="841"/>
      <c r="T74" s="842"/>
    </row>
    <row r="75" spans="1:20" ht="24.75" customHeight="1" thickBot="1">
      <c r="B75" s="679"/>
      <c r="C75" s="679"/>
      <c r="D75" s="679"/>
      <c r="E75" s="1022" t="str">
        <f>'MO 1'!E75</f>
        <v>Total Expenses:</v>
      </c>
      <c r="F75" s="1023"/>
      <c r="G75" s="1024"/>
      <c r="H75" s="948">
        <f>SUM(H62:H74)</f>
        <v>0</v>
      </c>
      <c r="I75" s="949"/>
      <c r="J75" s="948">
        <f>SUM(J62:J74)</f>
        <v>0</v>
      </c>
      <c r="K75" s="970"/>
      <c r="L75" s="734"/>
      <c r="M75" s="675"/>
      <c r="N75" s="676"/>
      <c r="O75" s="841"/>
      <c r="P75" s="842"/>
      <c r="Q75" s="675"/>
      <c r="R75" s="677"/>
      <c r="S75" s="841"/>
      <c r="T75" s="842"/>
    </row>
    <row r="76" spans="1:20" ht="24.75" customHeight="1" thickBot="1">
      <c r="B76" s="679"/>
      <c r="C76" s="679"/>
      <c r="D76" s="679"/>
      <c r="E76" s="1027" t="str">
        <f>'MO 1'!E76</f>
        <v>Surplus (Deficit) for the Period:</v>
      </c>
      <c r="F76" s="1028"/>
      <c r="G76" s="1029"/>
      <c r="H76" s="985">
        <f>H60-H75</f>
        <v>0</v>
      </c>
      <c r="I76" s="986"/>
      <c r="J76" s="968"/>
      <c r="K76" s="969"/>
      <c r="L76" s="734"/>
      <c r="M76" s="675"/>
      <c r="N76" s="676"/>
      <c r="O76" s="841"/>
      <c r="P76" s="842"/>
      <c r="Q76" s="675"/>
      <c r="R76" s="677"/>
      <c r="S76" s="841"/>
      <c r="T76" s="842"/>
    </row>
    <row r="77" spans="1:20" ht="24.75" customHeight="1" thickBot="1">
      <c r="B77" s="679"/>
      <c r="C77" s="679"/>
      <c r="D77" s="679"/>
      <c r="E77" s="1061" t="s">
        <v>17</v>
      </c>
      <c r="F77" s="1062"/>
      <c r="G77" s="1062"/>
      <c r="H77" s="1062"/>
      <c r="I77" s="1063"/>
      <c r="J77" s="1032">
        <f>J56+H76</f>
        <v>0</v>
      </c>
      <c r="K77" s="1033"/>
      <c r="L77" s="734"/>
      <c r="M77" s="675"/>
      <c r="N77" s="681"/>
      <c r="O77" s="992"/>
      <c r="P77" s="993"/>
      <c r="Q77" s="675"/>
      <c r="R77" s="682"/>
      <c r="S77" s="1025"/>
      <c r="T77" s="837"/>
    </row>
    <row r="78" spans="1:20" ht="24.75" customHeight="1" thickBot="1">
      <c r="A78" s="683"/>
      <c r="B78" s="684"/>
      <c r="C78" s="684"/>
      <c r="D78" s="684"/>
      <c r="E78" s="685"/>
      <c r="F78" s="685"/>
      <c r="G78" s="685"/>
      <c r="H78" s="685"/>
      <c r="I78" s="685"/>
      <c r="J78" s="685"/>
      <c r="K78" s="685"/>
      <c r="M78" s="675"/>
      <c r="N78" s="681"/>
      <c r="O78" s="934"/>
      <c r="P78" s="935"/>
      <c r="Q78" s="675"/>
      <c r="R78" s="682"/>
      <c r="S78" s="1016"/>
      <c r="T78" s="837"/>
    </row>
    <row r="79" spans="1:20" ht="30" customHeight="1">
      <c r="E79" s="454"/>
      <c r="F79" s="455"/>
      <c r="G79" s="455"/>
      <c r="H79" s="455"/>
      <c r="I79" s="455"/>
      <c r="J79" s="455"/>
      <c r="K79" s="686"/>
      <c r="M79" s="675"/>
      <c r="N79" s="681"/>
      <c r="O79" s="934"/>
      <c r="P79" s="935"/>
      <c r="Q79" s="675"/>
      <c r="R79" s="682"/>
      <c r="S79" s="1016"/>
      <c r="T79" s="837"/>
    </row>
    <row r="80" spans="1:20" ht="30" customHeight="1">
      <c r="E80" s="944" t="s">
        <v>22</v>
      </c>
      <c r="F80" s="945"/>
      <c r="G80" s="945"/>
      <c r="H80" s="945"/>
      <c r="I80" s="945"/>
      <c r="J80" s="946"/>
      <c r="K80" s="947"/>
      <c r="M80" s="675"/>
      <c r="N80" s="681"/>
      <c r="O80" s="934"/>
      <c r="P80" s="935"/>
      <c r="Q80" s="675"/>
      <c r="R80" s="682"/>
      <c r="S80" s="1016"/>
      <c r="T80" s="837"/>
    </row>
    <row r="81" spans="1:21" ht="24.75" customHeight="1">
      <c r="E81" s="687"/>
      <c r="K81" s="688"/>
      <c r="M81" s="675"/>
      <c r="N81" s="681"/>
      <c r="O81" s="934"/>
      <c r="P81" s="935"/>
      <c r="Q81" s="675"/>
      <c r="R81" s="682"/>
      <c r="S81" s="1016"/>
      <c r="T81" s="837"/>
    </row>
    <row r="82" spans="1:21" ht="24.75" customHeight="1" thickBot="1">
      <c r="E82" s="971" t="s">
        <v>25</v>
      </c>
      <c r="F82" s="972"/>
      <c r="G82" s="972"/>
      <c r="H82" s="972"/>
      <c r="I82" s="972"/>
      <c r="J82" s="461"/>
      <c r="K82" s="689"/>
      <c r="L82" s="690"/>
      <c r="M82" s="675"/>
      <c r="N82" s="681"/>
      <c r="O82" s="934"/>
      <c r="P82" s="935"/>
      <c r="Q82" s="675"/>
      <c r="R82" s="682"/>
      <c r="S82" s="1016"/>
      <c r="T82" s="837"/>
    </row>
    <row r="83" spans="1:21" ht="24.75" customHeight="1">
      <c r="A83" s="994" t="s">
        <v>98</v>
      </c>
      <c r="B83" s="995"/>
      <c r="C83" s="995"/>
      <c r="D83" s="995"/>
      <c r="E83" s="996"/>
      <c r="F83" s="996"/>
      <c r="G83" s="996"/>
      <c r="H83" s="996"/>
      <c r="I83" s="996"/>
      <c r="J83" s="996"/>
      <c r="K83" s="996"/>
      <c r="L83" s="997"/>
      <c r="M83" s="675"/>
      <c r="N83" s="681"/>
      <c r="O83" s="934"/>
      <c r="P83" s="935"/>
      <c r="Q83" s="675"/>
      <c r="R83" s="682"/>
      <c r="S83" s="1016"/>
      <c r="T83" s="837"/>
    </row>
    <row r="84" spans="1:21" ht="24.75" customHeight="1">
      <c r="A84" s="973" t="s">
        <v>99</v>
      </c>
      <c r="B84" s="974"/>
      <c r="C84" s="974"/>
      <c r="D84" s="974"/>
      <c r="E84" s="955"/>
      <c r="F84" s="953" t="s">
        <v>100</v>
      </c>
      <c r="G84" s="953" t="s">
        <v>101</v>
      </c>
      <c r="H84" s="953" t="s">
        <v>102</v>
      </c>
      <c r="I84" s="925" t="s">
        <v>103</v>
      </c>
      <c r="J84" s="955"/>
      <c r="K84" s="925" t="s">
        <v>104</v>
      </c>
      <c r="L84" s="926"/>
      <c r="M84" s="675"/>
      <c r="N84" s="681"/>
      <c r="O84" s="934"/>
      <c r="P84" s="935"/>
      <c r="Q84" s="675"/>
      <c r="R84" s="682"/>
      <c r="S84" s="1016"/>
      <c r="T84" s="837"/>
    </row>
    <row r="85" spans="1:21" ht="24.75" customHeight="1" thickBot="1">
      <c r="A85" s="975"/>
      <c r="B85" s="976"/>
      <c r="C85" s="976"/>
      <c r="D85" s="976"/>
      <c r="E85" s="956"/>
      <c r="F85" s="954"/>
      <c r="G85" s="954"/>
      <c r="H85" s="954"/>
      <c r="I85" s="927"/>
      <c r="J85" s="956"/>
      <c r="K85" s="927"/>
      <c r="L85" s="928"/>
      <c r="M85" s="675"/>
      <c r="N85" s="681"/>
      <c r="O85" s="934"/>
      <c r="P85" s="935"/>
      <c r="Q85" s="675"/>
      <c r="R85" s="682"/>
      <c r="S85" s="1016"/>
      <c r="T85" s="837"/>
    </row>
    <row r="86" spans="1:21" ht="23.25" customHeight="1" thickBot="1">
      <c r="A86" s="950"/>
      <c r="B86" s="951"/>
      <c r="C86" s="951"/>
      <c r="D86" s="951"/>
      <c r="E86" s="952"/>
      <c r="F86" s="691"/>
      <c r="G86" s="692"/>
      <c r="H86" s="693"/>
      <c r="I86" s="899"/>
      <c r="J86" s="900"/>
      <c r="K86" s="929">
        <f>+F86+I86</f>
        <v>0</v>
      </c>
      <c r="L86" s="930"/>
      <c r="M86" s="675"/>
      <c r="N86" s="694"/>
      <c r="O86" s="983"/>
      <c r="P86" s="984"/>
      <c r="Q86" s="675"/>
      <c r="R86" s="695"/>
      <c r="S86" s="1026"/>
      <c r="T86" s="840"/>
    </row>
    <row r="87" spans="1:21" ht="23.25" customHeight="1" thickBot="1">
      <c r="A87" s="913"/>
      <c r="B87" s="914"/>
      <c r="C87" s="914"/>
      <c r="D87" s="914"/>
      <c r="E87" s="915"/>
      <c r="F87" s="696"/>
      <c r="G87" s="697"/>
      <c r="H87" s="698"/>
      <c r="I87" s="923"/>
      <c r="J87" s="924"/>
      <c r="K87" s="988">
        <f t="shared" ref="K87:K92" si="7">F87+I87</f>
        <v>0</v>
      </c>
      <c r="L87" s="922"/>
      <c r="M87" s="699"/>
      <c r="N87" s="833" t="s">
        <v>105</v>
      </c>
      <c r="O87" s="834"/>
      <c r="P87" s="835"/>
      <c r="Q87" s="700">
        <f>SUM(O58:P86)+U87</f>
        <v>0</v>
      </c>
      <c r="R87" s="833" t="s">
        <v>106</v>
      </c>
      <c r="S87" s="834"/>
      <c r="T87" s="835"/>
      <c r="U87" s="701">
        <f>SUM(S58:T86)</f>
        <v>0</v>
      </c>
    </row>
    <row r="88" spans="1:21" ht="23.25" customHeight="1" thickBot="1">
      <c r="A88" s="913"/>
      <c r="B88" s="914"/>
      <c r="C88" s="914"/>
      <c r="D88" s="914"/>
      <c r="E88" s="915"/>
      <c r="F88" s="696"/>
      <c r="G88" s="697"/>
      <c r="H88" s="698"/>
      <c r="I88" s="989"/>
      <c r="J88" s="990"/>
      <c r="K88" s="988">
        <f t="shared" si="7"/>
        <v>0</v>
      </c>
      <c r="L88" s="922"/>
      <c r="M88" s="702"/>
      <c r="N88" s="936" t="s">
        <v>107</v>
      </c>
      <c r="O88" s="937"/>
      <c r="P88" s="938"/>
      <c r="Q88" s="743">
        <f>Q54+Q55-Q87</f>
        <v>0</v>
      </c>
    </row>
    <row r="89" spans="1:21" ht="23.25" customHeight="1">
      <c r="A89" s="913"/>
      <c r="B89" s="914"/>
      <c r="C89" s="914"/>
      <c r="D89" s="914"/>
      <c r="E89" s="915"/>
      <c r="F89" s="696"/>
      <c r="G89" s="704"/>
      <c r="H89" s="698"/>
      <c r="I89" s="923"/>
      <c r="J89" s="924"/>
      <c r="K89" s="988">
        <f t="shared" si="7"/>
        <v>0</v>
      </c>
      <c r="L89" s="922"/>
      <c r="M89" s="705"/>
      <c r="N89" s="998" t="s">
        <v>108</v>
      </c>
      <c r="O89" s="999"/>
      <c r="P89" s="999"/>
      <c r="Q89" s="909"/>
    </row>
    <row r="90" spans="1:21" ht="23.25" customHeight="1">
      <c r="A90" s="913"/>
      <c r="B90" s="914"/>
      <c r="C90" s="914"/>
      <c r="D90" s="914"/>
      <c r="E90" s="915"/>
      <c r="F90" s="696"/>
      <c r="G90" s="704"/>
      <c r="H90" s="698"/>
      <c r="I90" s="923"/>
      <c r="J90" s="924"/>
      <c r="K90" s="988">
        <f t="shared" si="7"/>
        <v>0</v>
      </c>
      <c r="L90" s="922"/>
      <c r="M90" s="705"/>
      <c r="N90" s="908"/>
      <c r="O90" s="1000"/>
      <c r="P90" s="1000"/>
      <c r="Q90" s="1001"/>
    </row>
    <row r="91" spans="1:21" ht="23.25" customHeight="1" thickBot="1">
      <c r="A91" s="913"/>
      <c r="B91" s="914"/>
      <c r="C91" s="914"/>
      <c r="D91" s="914"/>
      <c r="E91" s="915"/>
      <c r="F91" s="696"/>
      <c r="G91" s="704"/>
      <c r="H91" s="698"/>
      <c r="I91" s="923"/>
      <c r="J91" s="924"/>
      <c r="K91" s="988">
        <f t="shared" si="7"/>
        <v>0</v>
      </c>
      <c r="L91" s="922"/>
      <c r="M91" s="706"/>
      <c r="N91" s="1002"/>
      <c r="O91" s="1003"/>
      <c r="P91" s="1003"/>
      <c r="Q91" s="1001"/>
    </row>
    <row r="92" spans="1:21" ht="23.25" customHeight="1">
      <c r="A92" s="913"/>
      <c r="B92" s="914"/>
      <c r="C92" s="914"/>
      <c r="D92" s="914"/>
      <c r="E92" s="915"/>
      <c r="F92" s="696"/>
      <c r="G92" s="704"/>
      <c r="H92" s="698"/>
      <c r="I92" s="923"/>
      <c r="J92" s="924"/>
      <c r="K92" s="988">
        <f t="shared" si="7"/>
        <v>0</v>
      </c>
      <c r="L92" s="922"/>
      <c r="M92" s="707"/>
      <c r="N92" s="1065" t="s">
        <v>109</v>
      </c>
      <c r="O92" s="1066"/>
      <c r="P92" s="1066"/>
      <c r="Q92" s="959">
        <f>J77-Q88</f>
        <v>0</v>
      </c>
    </row>
    <row r="93" spans="1:21" ht="23.25" customHeight="1" thickBot="1">
      <c r="A93" s="931" t="s">
        <v>110</v>
      </c>
      <c r="B93" s="932"/>
      <c r="C93" s="932"/>
      <c r="D93" s="932"/>
      <c r="E93" s="933"/>
      <c r="F93" s="708">
        <f>SUM(F86:F92)</f>
        <v>0</v>
      </c>
      <c r="G93" s="709"/>
      <c r="H93" s="710"/>
      <c r="I93" s="979">
        <f>SUM(I86:J92)</f>
        <v>0</v>
      </c>
      <c r="J93" s="980"/>
      <c r="K93" s="1036">
        <f>SUM(K86:L92)</f>
        <v>0</v>
      </c>
      <c r="L93" s="1037"/>
      <c r="M93" s="699"/>
      <c r="N93" s="1067" t="s">
        <v>111</v>
      </c>
      <c r="O93" s="1068"/>
      <c r="P93" s="1068"/>
      <c r="Q93" s="960"/>
    </row>
    <row r="94" spans="1:21" ht="15">
      <c r="I94" s="712"/>
    </row>
    <row r="96" spans="1:21">
      <c r="I96" s="711"/>
    </row>
    <row r="97" spans="2:10">
      <c r="I97" s="711"/>
    </row>
    <row r="98" spans="2:10">
      <c r="I98" s="711"/>
    </row>
    <row r="99" spans="2:10">
      <c r="I99" s="711"/>
    </row>
    <row r="100" spans="2:10">
      <c r="I100" s="711"/>
      <c r="J100" s="711"/>
    </row>
    <row r="102" spans="2:10" ht="15">
      <c r="I102" s="712"/>
    </row>
    <row r="103" spans="2:10" ht="15">
      <c r="B103" s="713"/>
      <c r="C103" s="713"/>
      <c r="D103" s="713"/>
      <c r="E103" s="713"/>
      <c r="F103" s="713"/>
      <c r="G103" s="713"/>
      <c r="H103" s="713"/>
      <c r="I103" s="713"/>
    </row>
    <row r="104" spans="2:10" ht="15">
      <c r="B104" s="713"/>
      <c r="C104" s="713"/>
      <c r="D104" s="713"/>
      <c r="E104" s="713"/>
      <c r="F104" s="713"/>
      <c r="G104" s="713"/>
      <c r="H104" s="713"/>
      <c r="I104" s="713"/>
    </row>
    <row r="105" spans="2:10" ht="15">
      <c r="B105" s="713"/>
      <c r="C105" s="713"/>
      <c r="D105" s="713"/>
      <c r="E105" s="713"/>
      <c r="F105" s="713"/>
      <c r="G105" s="713"/>
      <c r="H105" s="713"/>
      <c r="I105" s="713"/>
    </row>
  </sheetData>
  <sheetProtection algorithmName="SHA-512" hashValue="VOBpL5PeYYBPxOcdhjL7ZR4IzCiULeCaHip4cOnUcSUcGkDYmv9Q0/u1l553bJ64sRyjNJFfDByAqM/YDKVYZg==" saltValue="qO01krKSGl32k/GZZzuu2g==" spinCount="100000" sheet="1" formatCells="0" formatColumns="0" formatRows="0" insertColumns="0" insertRows="0" insertHyperlinks="0" deleteRows="0"/>
  <mergeCells count="239">
    <mergeCell ref="D3:E3"/>
    <mergeCell ref="D13:E13"/>
    <mergeCell ref="D12:E12"/>
    <mergeCell ref="D4:E4"/>
    <mergeCell ref="C2:D2"/>
    <mergeCell ref="H1:V1"/>
    <mergeCell ref="J2:V2"/>
    <mergeCell ref="D46:E46"/>
    <mergeCell ref="D43:E43"/>
    <mergeCell ref="D44:E44"/>
    <mergeCell ref="D45:E45"/>
    <mergeCell ref="F1:G1"/>
    <mergeCell ref="D5:E5"/>
    <mergeCell ref="D6:E6"/>
    <mergeCell ref="D7:E7"/>
    <mergeCell ref="D8:E8"/>
    <mergeCell ref="D9:E9"/>
    <mergeCell ref="D11:E11"/>
    <mergeCell ref="D10:E10"/>
    <mergeCell ref="D29:E29"/>
    <mergeCell ref="D27:E27"/>
    <mergeCell ref="D14:E14"/>
    <mergeCell ref="D15:E15"/>
    <mergeCell ref="D16:E16"/>
    <mergeCell ref="A87:E87"/>
    <mergeCell ref="A83:L83"/>
    <mergeCell ref="A86:E86"/>
    <mergeCell ref="K86:L86"/>
    <mergeCell ref="J80:K80"/>
    <mergeCell ref="I84:J85"/>
    <mergeCell ref="I86:J86"/>
    <mergeCell ref="H62:I62"/>
    <mergeCell ref="J66:K66"/>
    <mergeCell ref="J67:K67"/>
    <mergeCell ref="E67:G67"/>
    <mergeCell ref="H66:I66"/>
    <mergeCell ref="J63:K63"/>
    <mergeCell ref="E66:G66"/>
    <mergeCell ref="H76:I76"/>
    <mergeCell ref="J69:K69"/>
    <mergeCell ref="H71:I71"/>
    <mergeCell ref="H75:I75"/>
    <mergeCell ref="K84:L85"/>
    <mergeCell ref="H64:I64"/>
    <mergeCell ref="E74:G74"/>
    <mergeCell ref="E73:G73"/>
    <mergeCell ref="E75:G75"/>
    <mergeCell ref="Q92:Q93"/>
    <mergeCell ref="K91:L91"/>
    <mergeCell ref="I87:J87"/>
    <mergeCell ref="K87:L87"/>
    <mergeCell ref="I93:J93"/>
    <mergeCell ref="I88:J88"/>
    <mergeCell ref="K88:L88"/>
    <mergeCell ref="I90:J90"/>
    <mergeCell ref="O86:P86"/>
    <mergeCell ref="N89:Q91"/>
    <mergeCell ref="N88:P88"/>
    <mergeCell ref="K89:L89"/>
    <mergeCell ref="N87:P87"/>
    <mergeCell ref="I89:J89"/>
    <mergeCell ref="K93:L93"/>
    <mergeCell ref="I91:J91"/>
    <mergeCell ref="K90:L90"/>
    <mergeCell ref="N92:P92"/>
    <mergeCell ref="N93:P93"/>
    <mergeCell ref="A91:E91"/>
    <mergeCell ref="I92:J92"/>
    <mergeCell ref="K92:L92"/>
    <mergeCell ref="A93:E93"/>
    <mergeCell ref="A90:E90"/>
    <mergeCell ref="A89:E89"/>
    <mergeCell ref="A92:E92"/>
    <mergeCell ref="H68:I68"/>
    <mergeCell ref="E80:I80"/>
    <mergeCell ref="A84:E85"/>
    <mergeCell ref="F84:F85"/>
    <mergeCell ref="G84:G85"/>
    <mergeCell ref="H84:H85"/>
    <mergeCell ref="E71:G71"/>
    <mergeCell ref="H74:I74"/>
    <mergeCell ref="E68:G68"/>
    <mergeCell ref="E82:I82"/>
    <mergeCell ref="H70:I70"/>
    <mergeCell ref="J71:K71"/>
    <mergeCell ref="J73:K73"/>
    <mergeCell ref="J70:K70"/>
    <mergeCell ref="E77:I77"/>
    <mergeCell ref="E76:G76"/>
    <mergeCell ref="A88:E88"/>
    <mergeCell ref="O65:P65"/>
    <mergeCell ref="O64:P64"/>
    <mergeCell ref="O73:P73"/>
    <mergeCell ref="O77:P77"/>
    <mergeCell ref="J75:K75"/>
    <mergeCell ref="J76:K76"/>
    <mergeCell ref="J74:K74"/>
    <mergeCell ref="O74:P74"/>
    <mergeCell ref="J72:K72"/>
    <mergeCell ref="J77:K77"/>
    <mergeCell ref="J64:K64"/>
    <mergeCell ref="J68:K68"/>
    <mergeCell ref="J65:K65"/>
    <mergeCell ref="O63:P63"/>
    <mergeCell ref="D48:E48"/>
    <mergeCell ref="P51:Q51"/>
    <mergeCell ref="O57:P57"/>
    <mergeCell ref="N55:P55"/>
    <mergeCell ref="J54:K54"/>
    <mergeCell ref="M54:P54"/>
    <mergeCell ref="N56:P56"/>
    <mergeCell ref="N51:O51"/>
    <mergeCell ref="J53:K53"/>
    <mergeCell ref="D50:E50"/>
    <mergeCell ref="J51:L51"/>
    <mergeCell ref="J57:K57"/>
    <mergeCell ref="J56:K56"/>
    <mergeCell ref="E54:F54"/>
    <mergeCell ref="D49:E49"/>
    <mergeCell ref="E62:G62"/>
    <mergeCell ref="H60:I60"/>
    <mergeCell ref="E61:G61"/>
    <mergeCell ref="H61:I61"/>
    <mergeCell ref="H63:I63"/>
    <mergeCell ref="J61:K61"/>
    <mergeCell ref="D41:E41"/>
    <mergeCell ref="D42:E42"/>
    <mergeCell ref="D23:E23"/>
    <mergeCell ref="D37:E37"/>
    <mergeCell ref="D38:E38"/>
    <mergeCell ref="D32:E32"/>
    <mergeCell ref="O61:P61"/>
    <mergeCell ref="O62:P62"/>
    <mergeCell ref="J62:K62"/>
    <mergeCell ref="D17:E17"/>
    <mergeCell ref="D47:E47"/>
    <mergeCell ref="H73:I73"/>
    <mergeCell ref="E56:I56"/>
    <mergeCell ref="H57:I57"/>
    <mergeCell ref="E58:G58"/>
    <mergeCell ref="D33:E33"/>
    <mergeCell ref="D34:E34"/>
    <mergeCell ref="H69:I69"/>
    <mergeCell ref="E65:G65"/>
    <mergeCell ref="H65:I65"/>
    <mergeCell ref="A61:D61"/>
    <mergeCell ref="H54:I54"/>
    <mergeCell ref="E70:G70"/>
    <mergeCell ref="H67:I67"/>
    <mergeCell ref="H58:I58"/>
    <mergeCell ref="H59:I59"/>
    <mergeCell ref="E64:G64"/>
    <mergeCell ref="H51:I51"/>
    <mergeCell ref="E63:G63"/>
    <mergeCell ref="D28:E28"/>
    <mergeCell ref="D25:E25"/>
    <mergeCell ref="D39:E39"/>
    <mergeCell ref="D40:E40"/>
    <mergeCell ref="R87:T87"/>
    <mergeCell ref="O82:P82"/>
    <mergeCell ref="O81:P81"/>
    <mergeCell ref="S66:T66"/>
    <mergeCell ref="S69:T69"/>
    <mergeCell ref="S64:T64"/>
    <mergeCell ref="S65:T65"/>
    <mergeCell ref="S68:T68"/>
    <mergeCell ref="S70:T70"/>
    <mergeCell ref="O66:P66"/>
    <mergeCell ref="O67:P67"/>
    <mergeCell ref="O68:P68"/>
    <mergeCell ref="O69:P69"/>
    <mergeCell ref="O70:P70"/>
    <mergeCell ref="S81:T81"/>
    <mergeCell ref="S80:T80"/>
    <mergeCell ref="O76:P76"/>
    <mergeCell ref="O75:P75"/>
    <mergeCell ref="O80:P80"/>
    <mergeCell ref="S79:T79"/>
    <mergeCell ref="S75:T75"/>
    <mergeCell ref="S76:T76"/>
    <mergeCell ref="O71:P71"/>
    <mergeCell ref="O72:P72"/>
    <mergeCell ref="S82:T82"/>
    <mergeCell ref="S83:T83"/>
    <mergeCell ref="O85:P85"/>
    <mergeCell ref="O84:P84"/>
    <mergeCell ref="S84:T84"/>
    <mergeCell ref="S85:T85"/>
    <mergeCell ref="O83:P83"/>
    <mergeCell ref="S86:T86"/>
    <mergeCell ref="O79:P79"/>
    <mergeCell ref="O78:P78"/>
    <mergeCell ref="S77:T77"/>
    <mergeCell ref="S78:T78"/>
    <mergeCell ref="S58:T58"/>
    <mergeCell ref="S59:T59"/>
    <mergeCell ref="S60:T60"/>
    <mergeCell ref="S72:T72"/>
    <mergeCell ref="D26:E26"/>
    <mergeCell ref="D21:E21"/>
    <mergeCell ref="D24:E24"/>
    <mergeCell ref="A57:D57"/>
    <mergeCell ref="A51:D51"/>
    <mergeCell ref="D35:E35"/>
    <mergeCell ref="D30:E30"/>
    <mergeCell ref="S74:T74"/>
    <mergeCell ref="E72:G72"/>
    <mergeCell ref="H72:I72"/>
    <mergeCell ref="E69:G69"/>
    <mergeCell ref="S62:T62"/>
    <mergeCell ref="S63:T63"/>
    <mergeCell ref="S67:T67"/>
    <mergeCell ref="S73:T73"/>
    <mergeCell ref="S71:T71"/>
    <mergeCell ref="S61:T61"/>
    <mergeCell ref="R56:T56"/>
    <mergeCell ref="S57:T57"/>
    <mergeCell ref="A2:B2"/>
    <mergeCell ref="E60:G60"/>
    <mergeCell ref="E53:I53"/>
    <mergeCell ref="D19:E19"/>
    <mergeCell ref="H2:I2"/>
    <mergeCell ref="D18:E18"/>
    <mergeCell ref="D22:E22"/>
    <mergeCell ref="F2:G2"/>
    <mergeCell ref="O58:P58"/>
    <mergeCell ref="O60:P60"/>
    <mergeCell ref="M53:P53"/>
    <mergeCell ref="O59:P59"/>
    <mergeCell ref="A58:D59"/>
    <mergeCell ref="E59:G59"/>
    <mergeCell ref="J59:K59"/>
    <mergeCell ref="J58:K58"/>
    <mergeCell ref="J60:K60"/>
    <mergeCell ref="E57:G57"/>
    <mergeCell ref="F51:G51"/>
    <mergeCell ref="D20:E20"/>
    <mergeCell ref="D31:E31"/>
    <mergeCell ref="D36:E36"/>
  </mergeCells>
  <phoneticPr fontId="0" type="noConversion"/>
  <dataValidations count="1">
    <dataValidation type="list" allowBlank="1" showInputMessage="1" showErrorMessage="1" sqref="C4:C49" xr:uid="{00000000-0002-0000-0500-000000000000}">
      <formula1>$X$1:$X$3</formula1>
    </dataValidation>
  </dataValidations>
  <hyperlinks>
    <hyperlink ref="H3" location="Glossary!A5" display="Dues" xr:uid="{00000000-0004-0000-0500-000000000000}"/>
    <hyperlink ref="I3" location="Glossary!A6" display="Other" xr:uid="{00000000-0004-0000-0500-000001000000}"/>
    <hyperlink ref="K3" location="Glossary!A9" display="Affiliation Fees" xr:uid="{00000000-0004-0000-0500-000002000000}"/>
    <hyperlink ref="M3" location="Glossary!A11" display="Operating Expenses" xr:uid="{00000000-0004-0000-0500-000003000000}"/>
    <hyperlink ref="O3" location="Glossary!A13" display="Executive Expenses" xr:uid="{00000000-0004-0000-0500-000004000000}"/>
    <hyperlink ref="P3" location="Glossary!A14" display="Bargaining Expenses" xr:uid="{00000000-0004-0000-0500-000005000000}"/>
    <hyperlink ref="Q3" location="Glossary!A15" display="Grievances/ Arbitration" xr:uid="{00000000-0004-0000-0500-000006000000}"/>
    <hyperlink ref="S3" location="Glossary!A17" display="Conventions/ Conferences" xr:uid="{00000000-0004-0000-0500-000007000000}"/>
    <hyperlink ref="V3" location="Glossary!A20" display="Other" xr:uid="{00000000-0004-0000-0500-000008000000}"/>
    <hyperlink ref="J3" location="Glossary!A8" display="CUPE Per Capita" xr:uid="{00000000-0004-0000-0500-000009000000}"/>
    <hyperlink ref="L3" location="Glossary!A10" display="Salaries" xr:uid="{00000000-0004-0000-0500-00000A000000}"/>
    <hyperlink ref="N3" location="Glossary!A12" display="Special Purchases" xr:uid="{00000000-0004-0000-0500-00000B000000}"/>
    <hyperlink ref="R3" location="Glossary!A16" display="Other Committees" xr:uid="{00000000-0004-0000-0500-00000C000000}"/>
    <hyperlink ref="T3" location="Glossary!A18" display="Education" xr:uid="{00000000-0004-0000-0500-00000D000000}"/>
    <hyperlink ref="U3" location="Glossary!A19" display="Contributions/ Donations" xr:uid="{00000000-0004-0000-05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X115"/>
  <sheetViews>
    <sheetView showGridLines="0" showZeros="0" zoomScale="75" zoomScaleNormal="75" workbookViewId="0">
      <pane ySplit="3" topLeftCell="A34" activePane="bottomLeft" state="frozen"/>
      <selection activeCell="B4" sqref="B4"/>
      <selection pane="bottomLeft" activeCell="E2" sqref="E2"/>
    </sheetView>
  </sheetViews>
  <sheetFormatPr defaultColWidth="9.140625" defaultRowHeight="12.75"/>
  <cols>
    <col min="1" max="1" width="6.28515625" style="610" customWidth="1"/>
    <col min="2" max="2" width="9.85546875" style="611" customWidth="1"/>
    <col min="3" max="3" width="11.85546875" style="611" customWidth="1"/>
    <col min="4" max="4" width="24.140625" style="611" customWidth="1"/>
    <col min="5" max="5" width="12.85546875" style="611" customWidth="1"/>
    <col min="6" max="6" width="19" style="611" customWidth="1"/>
    <col min="7" max="7" width="18.5703125" style="611" customWidth="1"/>
    <col min="8" max="8" width="18.7109375" style="611" customWidth="1"/>
    <col min="9" max="9" width="15.7109375" style="611" customWidth="1"/>
    <col min="10" max="10" width="19" style="611" customWidth="1"/>
    <col min="11" max="22" width="15.7109375" style="611" customWidth="1"/>
    <col min="23" max="23" width="9.140625" style="611"/>
    <col min="24" max="24" width="0" style="611" hidden="1" customWidth="1"/>
    <col min="25" max="16384" width="9.140625" style="611"/>
  </cols>
  <sheetData>
    <row r="1" spans="1:24" ht="28.5" customHeight="1" thickBot="1">
      <c r="A1" s="609"/>
      <c r="B1" s="609"/>
      <c r="C1" s="610"/>
      <c r="D1" s="610"/>
      <c r="E1" s="609"/>
      <c r="F1" s="977" t="s">
        <v>52</v>
      </c>
      <c r="G1" s="978"/>
      <c r="H1" s="880" t="s">
        <v>53</v>
      </c>
      <c r="I1" s="881"/>
      <c r="J1" s="881"/>
      <c r="K1" s="881"/>
      <c r="L1" s="881"/>
      <c r="M1" s="881"/>
      <c r="N1" s="881"/>
      <c r="O1" s="881"/>
      <c r="P1" s="881"/>
      <c r="Q1" s="881"/>
      <c r="R1" s="881"/>
      <c r="S1" s="881"/>
      <c r="T1" s="881"/>
      <c r="U1" s="881"/>
      <c r="V1" s="881"/>
      <c r="X1" s="612"/>
    </row>
    <row r="2" spans="1:24" ht="30" customHeight="1" thickTop="1" thickBot="1">
      <c r="A2" s="849" t="s">
        <v>5</v>
      </c>
      <c r="B2" s="850"/>
      <c r="C2" s="878">
        <f>'BEGIN HERE'!I12</f>
        <v>0</v>
      </c>
      <c r="D2" s="879"/>
      <c r="E2" s="613">
        <f>'BEGIN HERE'!J12</f>
        <v>0</v>
      </c>
      <c r="F2" s="1004" t="str">
        <f>'MO 1'!F2</f>
        <v>BANK</v>
      </c>
      <c r="G2" s="905"/>
      <c r="H2" s="897" t="str">
        <f>'MO 1'!H2</f>
        <v>INCOME</v>
      </c>
      <c r="I2" s="898"/>
      <c r="J2" s="886" t="str">
        <f>'MO 1'!J2</f>
        <v>EXPENSES</v>
      </c>
      <c r="K2" s="887"/>
      <c r="L2" s="887"/>
      <c r="M2" s="887"/>
      <c r="N2" s="887"/>
      <c r="O2" s="887"/>
      <c r="P2" s="887"/>
      <c r="Q2" s="887"/>
      <c r="R2" s="887"/>
      <c r="S2" s="887"/>
      <c r="T2" s="887"/>
      <c r="U2" s="887"/>
      <c r="V2" s="888"/>
      <c r="X2" s="612" t="s">
        <v>57</v>
      </c>
    </row>
    <row r="3" spans="1:24" s="598" customFormat="1" ht="48" customHeight="1" thickBot="1">
      <c r="A3" s="593" t="s">
        <v>58</v>
      </c>
      <c r="B3" s="594" t="s">
        <v>59</v>
      </c>
      <c r="C3" s="595" t="s">
        <v>60</v>
      </c>
      <c r="D3" s="908" t="s">
        <v>61</v>
      </c>
      <c r="E3" s="909"/>
      <c r="F3" s="596" t="s">
        <v>62</v>
      </c>
      <c r="G3" s="597" t="s">
        <v>63</v>
      </c>
      <c r="H3" s="596" t="s">
        <v>64</v>
      </c>
      <c r="I3" s="596" t="s">
        <v>65</v>
      </c>
      <c r="J3" s="597" t="s">
        <v>66</v>
      </c>
      <c r="K3" s="597" t="s">
        <v>67</v>
      </c>
      <c r="L3" s="597" t="s">
        <v>68</v>
      </c>
      <c r="M3" s="597" t="s">
        <v>69</v>
      </c>
      <c r="N3" s="597" t="s">
        <v>70</v>
      </c>
      <c r="O3" s="597" t="s">
        <v>71</v>
      </c>
      <c r="P3" s="597" t="s">
        <v>72</v>
      </c>
      <c r="Q3" s="597" t="s">
        <v>73</v>
      </c>
      <c r="R3" s="597" t="s">
        <v>74</v>
      </c>
      <c r="S3" s="597" t="s">
        <v>75</v>
      </c>
      <c r="T3" s="597" t="s">
        <v>76</v>
      </c>
      <c r="U3" s="597" t="s">
        <v>77</v>
      </c>
      <c r="V3" s="597" t="s">
        <v>65</v>
      </c>
    </row>
    <row r="4" spans="1:24" ht="22.5" customHeight="1">
      <c r="A4" s="614"/>
      <c r="B4" s="615"/>
      <c r="C4" s="616"/>
      <c r="D4" s="1007"/>
      <c r="E4" s="1008"/>
      <c r="F4" s="617">
        <f t="shared" ref="F4:F9" si="0">SUM(H4:I4)</f>
        <v>0</v>
      </c>
      <c r="G4" s="618">
        <f t="shared" ref="G4:G19" si="1">SUM(J4:V4)</f>
        <v>0</v>
      </c>
      <c r="H4" s="714"/>
      <c r="I4" s="715"/>
      <c r="J4" s="621"/>
      <c r="K4" s="622"/>
      <c r="L4" s="622"/>
      <c r="M4" s="622"/>
      <c r="N4" s="622"/>
      <c r="O4" s="622"/>
      <c r="P4" s="622"/>
      <c r="Q4" s="622"/>
      <c r="R4" s="622"/>
      <c r="S4" s="622"/>
      <c r="T4" s="623"/>
      <c r="U4" s="623"/>
      <c r="V4" s="624"/>
    </row>
    <row r="5" spans="1:24" ht="22.5" customHeight="1">
      <c r="A5" s="625"/>
      <c r="B5" s="626"/>
      <c r="C5" s="627"/>
      <c r="D5" s="876"/>
      <c r="E5" s="877"/>
      <c r="F5" s="617">
        <f t="shared" si="0"/>
        <v>0</v>
      </c>
      <c r="G5" s="618">
        <f t="shared" si="1"/>
        <v>0</v>
      </c>
      <c r="H5" s="716"/>
      <c r="I5" s="633"/>
      <c r="J5" s="630"/>
      <c r="K5" s="631"/>
      <c r="L5" s="631"/>
      <c r="M5" s="631"/>
      <c r="N5" s="631"/>
      <c r="O5" s="631"/>
      <c r="P5" s="631"/>
      <c r="Q5" s="631"/>
      <c r="R5" s="631"/>
      <c r="S5" s="631"/>
      <c r="T5" s="632"/>
      <c r="U5" s="632"/>
      <c r="V5" s="633"/>
    </row>
    <row r="6" spans="1:24" ht="23.1" customHeight="1">
      <c r="A6" s="625"/>
      <c r="B6" s="626"/>
      <c r="C6" s="627"/>
      <c r="D6" s="876"/>
      <c r="E6" s="877"/>
      <c r="F6" s="617">
        <f t="shared" si="0"/>
        <v>0</v>
      </c>
      <c r="G6" s="618">
        <f t="shared" si="1"/>
        <v>0</v>
      </c>
      <c r="H6" s="717"/>
      <c r="I6" s="633"/>
      <c r="J6" s="630"/>
      <c r="K6" s="631"/>
      <c r="L6" s="631"/>
      <c r="M6" s="631"/>
      <c r="N6" s="631"/>
      <c r="O6" s="631"/>
      <c r="P6" s="631"/>
      <c r="Q6" s="631"/>
      <c r="R6" s="631"/>
      <c r="S6" s="631"/>
      <c r="T6" s="632"/>
      <c r="U6" s="632"/>
      <c r="V6" s="633"/>
    </row>
    <row r="7" spans="1:24" ht="23.1" customHeight="1">
      <c r="A7" s="625"/>
      <c r="B7" s="626"/>
      <c r="C7" s="627"/>
      <c r="D7" s="876"/>
      <c r="E7" s="877"/>
      <c r="F7" s="617">
        <f t="shared" si="0"/>
        <v>0</v>
      </c>
      <c r="G7" s="618">
        <f t="shared" si="1"/>
        <v>0</v>
      </c>
      <c r="H7" s="717"/>
      <c r="I7" s="633"/>
      <c r="J7" s="630"/>
      <c r="K7" s="631"/>
      <c r="L7" s="631"/>
      <c r="M7" s="631"/>
      <c r="N7" s="631"/>
      <c r="O7" s="631"/>
      <c r="P7" s="631"/>
      <c r="Q7" s="631"/>
      <c r="R7" s="631"/>
      <c r="S7" s="631"/>
      <c r="T7" s="632"/>
      <c r="U7" s="632"/>
      <c r="V7" s="633"/>
    </row>
    <row r="8" spans="1:24" ht="23.1" customHeight="1">
      <c r="A8" s="625"/>
      <c r="B8" s="626"/>
      <c r="C8" s="627"/>
      <c r="D8" s="876"/>
      <c r="E8" s="877"/>
      <c r="F8" s="617">
        <f t="shared" si="0"/>
        <v>0</v>
      </c>
      <c r="G8" s="618">
        <f t="shared" si="1"/>
        <v>0</v>
      </c>
      <c r="H8" s="717"/>
      <c r="I8" s="633"/>
      <c r="J8" s="630"/>
      <c r="K8" s="631"/>
      <c r="L8" s="631"/>
      <c r="M8" s="631"/>
      <c r="N8" s="631"/>
      <c r="O8" s="631"/>
      <c r="P8" s="631"/>
      <c r="Q8" s="631"/>
      <c r="R8" s="631"/>
      <c r="S8" s="631"/>
      <c r="T8" s="632"/>
      <c r="U8" s="632"/>
      <c r="V8" s="633"/>
    </row>
    <row r="9" spans="1:24" ht="23.1" customHeight="1">
      <c r="A9" s="625"/>
      <c r="B9" s="626"/>
      <c r="C9" s="627"/>
      <c r="D9" s="876"/>
      <c r="E9" s="877"/>
      <c r="F9" s="617">
        <f t="shared" si="0"/>
        <v>0</v>
      </c>
      <c r="G9" s="618">
        <f t="shared" si="1"/>
        <v>0</v>
      </c>
      <c r="H9" s="717"/>
      <c r="I9" s="633"/>
      <c r="J9" s="630"/>
      <c r="K9" s="631"/>
      <c r="L9" s="631"/>
      <c r="M9" s="631"/>
      <c r="N9" s="631"/>
      <c r="O9" s="631"/>
      <c r="P9" s="631"/>
      <c r="Q9" s="631"/>
      <c r="R9" s="631"/>
      <c r="S9" s="631"/>
      <c r="T9" s="632"/>
      <c r="U9" s="632"/>
      <c r="V9" s="633"/>
    </row>
    <row r="10" spans="1:24" ht="23.1" customHeight="1">
      <c r="A10" s="625"/>
      <c r="B10" s="626"/>
      <c r="C10" s="627"/>
      <c r="D10" s="876"/>
      <c r="E10" s="877"/>
      <c r="F10" s="617">
        <f>SUM(H10:I10)</f>
        <v>0</v>
      </c>
      <c r="G10" s="618">
        <f t="shared" si="1"/>
        <v>0</v>
      </c>
      <c r="H10" s="717"/>
      <c r="I10" s="633"/>
      <c r="J10" s="630"/>
      <c r="K10" s="631"/>
      <c r="L10" s="631"/>
      <c r="M10" s="631"/>
      <c r="N10" s="631"/>
      <c r="O10" s="631"/>
      <c r="P10" s="631"/>
      <c r="Q10" s="631"/>
      <c r="R10" s="631"/>
      <c r="S10" s="631"/>
      <c r="T10" s="632"/>
      <c r="U10" s="632"/>
      <c r="V10" s="633"/>
    </row>
    <row r="11" spans="1:24" ht="23.1" customHeight="1">
      <c r="A11" s="625"/>
      <c r="B11" s="626"/>
      <c r="C11" s="627"/>
      <c r="D11" s="1049"/>
      <c r="E11" s="1050"/>
      <c r="F11" s="617">
        <f t="shared" ref="F11:F35" si="2">SUM(H11:I11)</f>
        <v>0</v>
      </c>
      <c r="G11" s="618">
        <f t="shared" si="1"/>
        <v>0</v>
      </c>
      <c r="H11" s="717"/>
      <c r="I11" s="633"/>
      <c r="J11" s="630"/>
      <c r="K11" s="631"/>
      <c r="L11" s="631"/>
      <c r="M11" s="631"/>
      <c r="N11" s="631"/>
      <c r="O11" s="631"/>
      <c r="P11" s="631"/>
      <c r="Q11" s="631"/>
      <c r="R11" s="631"/>
      <c r="S11" s="631"/>
      <c r="T11" s="632"/>
      <c r="U11" s="632"/>
      <c r="V11" s="633"/>
    </row>
    <row r="12" spans="1:24" ht="23.1" customHeight="1">
      <c r="A12" s="625"/>
      <c r="B12" s="626"/>
      <c r="C12" s="627"/>
      <c r="D12" s="876"/>
      <c r="E12" s="877"/>
      <c r="F12" s="617">
        <f t="shared" si="2"/>
        <v>0</v>
      </c>
      <c r="G12" s="618">
        <f t="shared" si="1"/>
        <v>0</v>
      </c>
      <c r="H12" s="717"/>
      <c r="I12" s="633"/>
      <c r="J12" s="630"/>
      <c r="K12" s="631"/>
      <c r="L12" s="631"/>
      <c r="M12" s="631"/>
      <c r="N12" s="631"/>
      <c r="O12" s="631"/>
      <c r="P12" s="631"/>
      <c r="Q12" s="631"/>
      <c r="R12" s="631"/>
      <c r="S12" s="631"/>
      <c r="T12" s="632"/>
      <c r="U12" s="632"/>
      <c r="V12" s="633"/>
    </row>
    <row r="13" spans="1:24" ht="23.1" customHeight="1">
      <c r="A13" s="625"/>
      <c r="B13" s="626"/>
      <c r="C13" s="627"/>
      <c r="D13" s="876"/>
      <c r="E13" s="877"/>
      <c r="F13" s="617">
        <f>SUM(H13:I13)</f>
        <v>0</v>
      </c>
      <c r="G13" s="618">
        <f t="shared" si="1"/>
        <v>0</v>
      </c>
      <c r="H13" s="717"/>
      <c r="I13" s="633"/>
      <c r="J13" s="630"/>
      <c r="K13" s="631"/>
      <c r="L13" s="631"/>
      <c r="M13" s="631"/>
      <c r="N13" s="631"/>
      <c r="O13" s="631"/>
      <c r="P13" s="631"/>
      <c r="Q13" s="631"/>
      <c r="R13" s="631"/>
      <c r="S13" s="631"/>
      <c r="T13" s="632"/>
      <c r="U13" s="632"/>
      <c r="V13" s="633"/>
    </row>
    <row r="14" spans="1:24" ht="23.1" customHeight="1">
      <c r="A14" s="625"/>
      <c r="B14" s="626"/>
      <c r="C14" s="627"/>
      <c r="D14" s="876"/>
      <c r="E14" s="877"/>
      <c r="F14" s="617">
        <f t="shared" si="2"/>
        <v>0</v>
      </c>
      <c r="G14" s="618">
        <f t="shared" si="1"/>
        <v>0</v>
      </c>
      <c r="H14" s="717"/>
      <c r="I14" s="633"/>
      <c r="J14" s="630"/>
      <c r="K14" s="631"/>
      <c r="L14" s="631"/>
      <c r="M14" s="631"/>
      <c r="N14" s="631"/>
      <c r="O14" s="631"/>
      <c r="P14" s="631"/>
      <c r="Q14" s="631"/>
      <c r="R14" s="631"/>
      <c r="S14" s="631"/>
      <c r="T14" s="632"/>
      <c r="U14" s="632"/>
      <c r="V14" s="633"/>
    </row>
    <row r="15" spans="1:24" ht="23.1" customHeight="1">
      <c r="A15" s="625"/>
      <c r="B15" s="626"/>
      <c r="C15" s="627"/>
      <c r="D15" s="876"/>
      <c r="E15" s="877"/>
      <c r="F15" s="617">
        <f t="shared" si="2"/>
        <v>0</v>
      </c>
      <c r="G15" s="618">
        <f t="shared" si="1"/>
        <v>0</v>
      </c>
      <c r="H15" s="717"/>
      <c r="I15" s="633"/>
      <c r="J15" s="630"/>
      <c r="K15" s="631"/>
      <c r="L15" s="631"/>
      <c r="M15" s="631"/>
      <c r="N15" s="631"/>
      <c r="O15" s="631"/>
      <c r="P15" s="631"/>
      <c r="Q15" s="631"/>
      <c r="R15" s="631"/>
      <c r="S15" s="631"/>
      <c r="T15" s="632"/>
      <c r="U15" s="632"/>
      <c r="V15" s="633"/>
    </row>
    <row r="16" spans="1:24" ht="23.1" customHeight="1">
      <c r="A16" s="625"/>
      <c r="B16" s="626"/>
      <c r="C16" s="627"/>
      <c r="D16" s="876"/>
      <c r="E16" s="877"/>
      <c r="F16" s="617">
        <f t="shared" si="2"/>
        <v>0</v>
      </c>
      <c r="G16" s="618">
        <f t="shared" si="1"/>
        <v>0</v>
      </c>
      <c r="H16" s="717"/>
      <c r="I16" s="633"/>
      <c r="J16" s="630"/>
      <c r="K16" s="631"/>
      <c r="L16" s="631"/>
      <c r="M16" s="631"/>
      <c r="N16" s="631"/>
      <c r="O16" s="631"/>
      <c r="P16" s="631"/>
      <c r="Q16" s="631"/>
      <c r="R16" s="631"/>
      <c r="S16" s="631"/>
      <c r="T16" s="632"/>
      <c r="U16" s="632"/>
      <c r="V16" s="633"/>
    </row>
    <row r="17" spans="1:22" ht="23.1" customHeight="1">
      <c r="A17" s="625"/>
      <c r="B17" s="626"/>
      <c r="C17" s="627"/>
      <c r="D17" s="876"/>
      <c r="E17" s="877"/>
      <c r="F17" s="617">
        <f t="shared" si="2"/>
        <v>0</v>
      </c>
      <c r="G17" s="618">
        <f t="shared" si="1"/>
        <v>0</v>
      </c>
      <c r="H17" s="717"/>
      <c r="I17" s="633"/>
      <c r="J17" s="630"/>
      <c r="K17" s="631"/>
      <c r="L17" s="631"/>
      <c r="M17" s="631"/>
      <c r="N17" s="631"/>
      <c r="O17" s="631"/>
      <c r="P17" s="631"/>
      <c r="Q17" s="631"/>
      <c r="R17" s="631"/>
      <c r="S17" s="631"/>
      <c r="T17" s="632"/>
      <c r="U17" s="632"/>
      <c r="V17" s="633"/>
    </row>
    <row r="18" spans="1:22" ht="23.1" customHeight="1">
      <c r="A18" s="625"/>
      <c r="B18" s="626"/>
      <c r="C18" s="627"/>
      <c r="D18" s="871"/>
      <c r="E18" s="872"/>
      <c r="F18" s="617">
        <f t="shared" si="2"/>
        <v>0</v>
      </c>
      <c r="G18" s="618">
        <f t="shared" si="1"/>
        <v>0</v>
      </c>
      <c r="H18" s="717"/>
      <c r="I18" s="633"/>
      <c r="J18" s="630"/>
      <c r="K18" s="631"/>
      <c r="L18" s="631"/>
      <c r="M18" s="631"/>
      <c r="N18" s="631"/>
      <c r="O18" s="631"/>
      <c r="P18" s="631"/>
      <c r="Q18" s="631"/>
      <c r="R18" s="631"/>
      <c r="S18" s="631"/>
      <c r="T18" s="632"/>
      <c r="U18" s="632"/>
      <c r="V18" s="633"/>
    </row>
    <row r="19" spans="1:22" ht="23.1" customHeight="1">
      <c r="A19" s="625"/>
      <c r="B19" s="626"/>
      <c r="C19" s="627"/>
      <c r="D19" s="871"/>
      <c r="E19" s="872"/>
      <c r="F19" s="617">
        <f t="shared" si="2"/>
        <v>0</v>
      </c>
      <c r="G19" s="618">
        <f t="shared" si="1"/>
        <v>0</v>
      </c>
      <c r="H19" s="717"/>
      <c r="I19" s="633"/>
      <c r="J19" s="630"/>
      <c r="K19" s="631"/>
      <c r="L19" s="631"/>
      <c r="M19" s="631"/>
      <c r="N19" s="631"/>
      <c r="O19" s="631"/>
      <c r="P19" s="631"/>
      <c r="Q19" s="631"/>
      <c r="R19" s="631"/>
      <c r="S19" s="631"/>
      <c r="T19" s="632"/>
      <c r="U19" s="632"/>
      <c r="V19" s="633"/>
    </row>
    <row r="20" spans="1:22" ht="23.1" customHeight="1">
      <c r="A20" s="625"/>
      <c r="B20" s="626"/>
      <c r="C20" s="627"/>
      <c r="D20" s="871"/>
      <c r="E20" s="872"/>
      <c r="F20" s="617">
        <f t="shared" si="2"/>
        <v>0</v>
      </c>
      <c r="G20" s="618">
        <f t="shared" ref="G20:G35" si="3">SUM(J20:V20)</f>
        <v>0</v>
      </c>
      <c r="H20" s="717"/>
      <c r="I20" s="633"/>
      <c r="J20" s="630"/>
      <c r="K20" s="631"/>
      <c r="L20" s="631"/>
      <c r="M20" s="631"/>
      <c r="N20" s="631"/>
      <c r="O20" s="631"/>
      <c r="P20" s="631"/>
      <c r="Q20" s="631"/>
      <c r="R20" s="631"/>
      <c r="S20" s="631"/>
      <c r="T20" s="632"/>
      <c r="U20" s="632"/>
      <c r="V20" s="633"/>
    </row>
    <row r="21" spans="1:22" ht="23.1" customHeight="1">
      <c r="A21" s="625"/>
      <c r="B21" s="626"/>
      <c r="C21" s="627"/>
      <c r="D21" s="871"/>
      <c r="E21" s="872"/>
      <c r="F21" s="617">
        <f t="shared" si="2"/>
        <v>0</v>
      </c>
      <c r="G21" s="618">
        <f t="shared" si="3"/>
        <v>0</v>
      </c>
      <c r="H21" s="717"/>
      <c r="I21" s="633"/>
      <c r="J21" s="630"/>
      <c r="K21" s="631"/>
      <c r="L21" s="631"/>
      <c r="M21" s="631"/>
      <c r="N21" s="631"/>
      <c r="O21" s="631"/>
      <c r="P21" s="631"/>
      <c r="Q21" s="631"/>
      <c r="R21" s="631"/>
      <c r="S21" s="631"/>
      <c r="T21" s="632"/>
      <c r="U21" s="632"/>
      <c r="V21" s="633"/>
    </row>
    <row r="22" spans="1:22" ht="23.1" customHeight="1">
      <c r="A22" s="625"/>
      <c r="B22" s="626"/>
      <c r="C22" s="627"/>
      <c r="D22" s="871"/>
      <c r="E22" s="872"/>
      <c r="F22" s="617">
        <f t="shared" si="2"/>
        <v>0</v>
      </c>
      <c r="G22" s="618">
        <f t="shared" si="3"/>
        <v>0</v>
      </c>
      <c r="H22" s="717"/>
      <c r="I22" s="633"/>
      <c r="J22" s="630"/>
      <c r="K22" s="631"/>
      <c r="L22" s="631"/>
      <c r="M22" s="631"/>
      <c r="N22" s="631"/>
      <c r="O22" s="631"/>
      <c r="P22" s="631"/>
      <c r="Q22" s="631"/>
      <c r="R22" s="631"/>
      <c r="S22" s="631"/>
      <c r="T22" s="632"/>
      <c r="U22" s="632"/>
      <c r="V22" s="633"/>
    </row>
    <row r="23" spans="1:22" ht="23.1" customHeight="1">
      <c r="A23" s="625"/>
      <c r="B23" s="626"/>
      <c r="C23" s="627"/>
      <c r="D23" s="871"/>
      <c r="E23" s="872"/>
      <c r="F23" s="617">
        <f t="shared" si="2"/>
        <v>0</v>
      </c>
      <c r="G23" s="618">
        <f t="shared" si="3"/>
        <v>0</v>
      </c>
      <c r="H23" s="717"/>
      <c r="I23" s="633"/>
      <c r="J23" s="630"/>
      <c r="K23" s="631"/>
      <c r="L23" s="631"/>
      <c r="M23" s="631"/>
      <c r="N23" s="631"/>
      <c r="O23" s="631"/>
      <c r="P23" s="631"/>
      <c r="Q23" s="631"/>
      <c r="R23" s="631"/>
      <c r="S23" s="631"/>
      <c r="T23" s="632"/>
      <c r="U23" s="632"/>
      <c r="V23" s="633"/>
    </row>
    <row r="24" spans="1:22" ht="23.1" customHeight="1">
      <c r="A24" s="625"/>
      <c r="B24" s="626"/>
      <c r="C24" s="627"/>
      <c r="D24" s="814"/>
      <c r="E24" s="815"/>
      <c r="F24" s="617">
        <f t="shared" si="2"/>
        <v>0</v>
      </c>
      <c r="G24" s="618">
        <f t="shared" si="3"/>
        <v>0</v>
      </c>
      <c r="H24" s="717"/>
      <c r="I24" s="633"/>
      <c r="J24" s="630"/>
      <c r="K24" s="631"/>
      <c r="L24" s="631"/>
      <c r="M24" s="631"/>
      <c r="N24" s="631"/>
      <c r="O24" s="631"/>
      <c r="P24" s="631"/>
      <c r="Q24" s="631"/>
      <c r="R24" s="631"/>
      <c r="S24" s="631"/>
      <c r="T24" s="632"/>
      <c r="U24" s="632"/>
      <c r="V24" s="633"/>
    </row>
    <row r="25" spans="1:22" ht="23.1" customHeight="1">
      <c r="A25" s="625"/>
      <c r="B25" s="626"/>
      <c r="C25" s="627"/>
      <c r="D25" s="814"/>
      <c r="E25" s="815"/>
      <c r="F25" s="617">
        <f t="shared" si="2"/>
        <v>0</v>
      </c>
      <c r="G25" s="618">
        <f t="shared" si="3"/>
        <v>0</v>
      </c>
      <c r="H25" s="717"/>
      <c r="I25" s="633"/>
      <c r="J25" s="630"/>
      <c r="K25" s="631"/>
      <c r="L25" s="631"/>
      <c r="M25" s="631"/>
      <c r="N25" s="631"/>
      <c r="O25" s="631"/>
      <c r="P25" s="631"/>
      <c r="Q25" s="631"/>
      <c r="R25" s="631"/>
      <c r="S25" s="631"/>
      <c r="T25" s="632"/>
      <c r="U25" s="632"/>
      <c r="V25" s="633"/>
    </row>
    <row r="26" spans="1:22" ht="23.1" customHeight="1">
      <c r="A26" s="625"/>
      <c r="B26" s="626"/>
      <c r="C26" s="627"/>
      <c r="D26" s="814"/>
      <c r="E26" s="815"/>
      <c r="F26" s="617">
        <f t="shared" si="2"/>
        <v>0</v>
      </c>
      <c r="G26" s="618">
        <f t="shared" si="3"/>
        <v>0</v>
      </c>
      <c r="H26" s="717"/>
      <c r="I26" s="633"/>
      <c r="J26" s="630"/>
      <c r="K26" s="631"/>
      <c r="L26" s="631"/>
      <c r="M26" s="631"/>
      <c r="N26" s="631"/>
      <c r="O26" s="631"/>
      <c r="P26" s="631"/>
      <c r="Q26" s="631"/>
      <c r="R26" s="631"/>
      <c r="S26" s="631"/>
      <c r="T26" s="632"/>
      <c r="U26" s="632"/>
      <c r="V26" s="633"/>
    </row>
    <row r="27" spans="1:22" ht="23.1" customHeight="1">
      <c r="A27" s="625"/>
      <c r="B27" s="626"/>
      <c r="C27" s="627"/>
      <c r="D27" s="814"/>
      <c r="E27" s="815"/>
      <c r="F27" s="617">
        <f t="shared" si="2"/>
        <v>0</v>
      </c>
      <c r="G27" s="618">
        <f t="shared" si="3"/>
        <v>0</v>
      </c>
      <c r="H27" s="717"/>
      <c r="I27" s="633"/>
      <c r="J27" s="630"/>
      <c r="K27" s="631"/>
      <c r="L27" s="631"/>
      <c r="M27" s="631"/>
      <c r="N27" s="631"/>
      <c r="O27" s="631"/>
      <c r="P27" s="631"/>
      <c r="Q27" s="631"/>
      <c r="R27" s="631"/>
      <c r="S27" s="631"/>
      <c r="T27" s="632"/>
      <c r="U27" s="632"/>
      <c r="V27" s="633"/>
    </row>
    <row r="28" spans="1:22" ht="23.1" customHeight="1">
      <c r="A28" s="625"/>
      <c r="B28" s="626"/>
      <c r="C28" s="627"/>
      <c r="D28" s="814"/>
      <c r="E28" s="815"/>
      <c r="F28" s="617">
        <f t="shared" si="2"/>
        <v>0</v>
      </c>
      <c r="G28" s="618">
        <f t="shared" si="3"/>
        <v>0</v>
      </c>
      <c r="H28" s="717"/>
      <c r="I28" s="633"/>
      <c r="J28" s="630"/>
      <c r="K28" s="631"/>
      <c r="L28" s="631"/>
      <c r="M28" s="631"/>
      <c r="N28" s="631"/>
      <c r="O28" s="631"/>
      <c r="P28" s="631"/>
      <c r="Q28" s="631"/>
      <c r="R28" s="631"/>
      <c r="S28" s="631"/>
      <c r="T28" s="632"/>
      <c r="U28" s="632"/>
      <c r="V28" s="633"/>
    </row>
    <row r="29" spans="1:22" ht="23.1" customHeight="1">
      <c r="A29" s="625"/>
      <c r="B29" s="626"/>
      <c r="C29" s="627"/>
      <c r="D29" s="814"/>
      <c r="E29" s="815"/>
      <c r="F29" s="617">
        <f t="shared" si="2"/>
        <v>0</v>
      </c>
      <c r="G29" s="618">
        <f t="shared" si="3"/>
        <v>0</v>
      </c>
      <c r="H29" s="717"/>
      <c r="I29" s="633"/>
      <c r="J29" s="630"/>
      <c r="K29" s="631"/>
      <c r="L29" s="631"/>
      <c r="M29" s="631"/>
      <c r="N29" s="631"/>
      <c r="O29" s="631"/>
      <c r="P29" s="631"/>
      <c r="Q29" s="631"/>
      <c r="R29" s="631"/>
      <c r="S29" s="631"/>
      <c r="T29" s="632"/>
      <c r="U29" s="632"/>
      <c r="V29" s="633"/>
    </row>
    <row r="30" spans="1:22" ht="23.1" customHeight="1">
      <c r="A30" s="625"/>
      <c r="B30" s="626"/>
      <c r="C30" s="627"/>
      <c r="D30" s="814"/>
      <c r="E30" s="815"/>
      <c r="F30" s="617">
        <f t="shared" si="2"/>
        <v>0</v>
      </c>
      <c r="G30" s="618">
        <f t="shared" si="3"/>
        <v>0</v>
      </c>
      <c r="H30" s="717"/>
      <c r="I30" s="633"/>
      <c r="J30" s="630"/>
      <c r="K30" s="631"/>
      <c r="L30" s="631"/>
      <c r="M30" s="631"/>
      <c r="N30" s="631"/>
      <c r="O30" s="631"/>
      <c r="P30" s="631"/>
      <c r="Q30" s="631"/>
      <c r="R30" s="631"/>
      <c r="S30" s="631"/>
      <c r="T30" s="632"/>
      <c r="U30" s="632"/>
      <c r="V30" s="633"/>
    </row>
    <row r="31" spans="1:22" ht="23.1" customHeight="1">
      <c r="A31" s="625"/>
      <c r="B31" s="626"/>
      <c r="C31" s="627"/>
      <c r="D31" s="814"/>
      <c r="E31" s="815"/>
      <c r="F31" s="617">
        <f t="shared" si="2"/>
        <v>0</v>
      </c>
      <c r="G31" s="618">
        <f t="shared" si="3"/>
        <v>0</v>
      </c>
      <c r="H31" s="717"/>
      <c r="I31" s="633"/>
      <c r="J31" s="630"/>
      <c r="K31" s="631"/>
      <c r="L31" s="631"/>
      <c r="M31" s="631"/>
      <c r="N31" s="631"/>
      <c r="O31" s="631"/>
      <c r="P31" s="631"/>
      <c r="Q31" s="631"/>
      <c r="R31" s="631"/>
      <c r="S31" s="631"/>
      <c r="T31" s="632"/>
      <c r="U31" s="632"/>
      <c r="V31" s="633"/>
    </row>
    <row r="32" spans="1:22" ht="23.1" customHeight="1">
      <c r="A32" s="625"/>
      <c r="B32" s="626"/>
      <c r="C32" s="627"/>
      <c r="D32" s="814"/>
      <c r="E32" s="815"/>
      <c r="F32" s="617">
        <f t="shared" si="2"/>
        <v>0</v>
      </c>
      <c r="G32" s="618">
        <f t="shared" si="3"/>
        <v>0</v>
      </c>
      <c r="H32" s="717"/>
      <c r="I32" s="633"/>
      <c r="J32" s="630"/>
      <c r="K32" s="631"/>
      <c r="L32" s="631"/>
      <c r="M32" s="631"/>
      <c r="N32" s="631"/>
      <c r="O32" s="631"/>
      <c r="P32" s="631"/>
      <c r="Q32" s="631"/>
      <c r="R32" s="631"/>
      <c r="S32" s="631"/>
      <c r="T32" s="632"/>
      <c r="U32" s="632"/>
      <c r="V32" s="633"/>
    </row>
    <row r="33" spans="1:22" ht="23.1" customHeight="1">
      <c r="A33" s="625"/>
      <c r="B33" s="626"/>
      <c r="C33" s="627"/>
      <c r="D33" s="814"/>
      <c r="E33" s="815"/>
      <c r="F33" s="617">
        <f t="shared" si="2"/>
        <v>0</v>
      </c>
      <c r="G33" s="618">
        <f t="shared" si="3"/>
        <v>0</v>
      </c>
      <c r="H33" s="717"/>
      <c r="I33" s="633"/>
      <c r="J33" s="630"/>
      <c r="K33" s="631"/>
      <c r="L33" s="631"/>
      <c r="M33" s="631"/>
      <c r="N33" s="631"/>
      <c r="O33" s="631"/>
      <c r="P33" s="631"/>
      <c r="Q33" s="631"/>
      <c r="R33" s="631"/>
      <c r="S33" s="631"/>
      <c r="T33" s="632"/>
      <c r="U33" s="632"/>
      <c r="V33" s="633"/>
    </row>
    <row r="34" spans="1:22" ht="23.1" customHeight="1">
      <c r="A34" s="625"/>
      <c r="B34" s="626"/>
      <c r="C34" s="627"/>
      <c r="D34" s="814"/>
      <c r="E34" s="815"/>
      <c r="F34" s="617">
        <f t="shared" si="2"/>
        <v>0</v>
      </c>
      <c r="G34" s="618">
        <f t="shared" si="3"/>
        <v>0</v>
      </c>
      <c r="H34" s="717"/>
      <c r="I34" s="633"/>
      <c r="J34" s="630"/>
      <c r="K34" s="631"/>
      <c r="L34" s="631"/>
      <c r="M34" s="631"/>
      <c r="N34" s="631"/>
      <c r="O34" s="631"/>
      <c r="P34" s="631"/>
      <c r="Q34" s="631"/>
      <c r="R34" s="631"/>
      <c r="S34" s="631"/>
      <c r="T34" s="632"/>
      <c r="U34" s="632"/>
      <c r="V34" s="633"/>
    </row>
    <row r="35" spans="1:22" ht="23.1" customHeight="1">
      <c r="A35" s="625"/>
      <c r="B35" s="626"/>
      <c r="C35" s="627"/>
      <c r="D35" s="814"/>
      <c r="E35" s="815"/>
      <c r="F35" s="617">
        <f t="shared" si="2"/>
        <v>0</v>
      </c>
      <c r="G35" s="618">
        <f t="shared" si="3"/>
        <v>0</v>
      </c>
      <c r="H35" s="717"/>
      <c r="I35" s="633"/>
      <c r="J35" s="630"/>
      <c r="K35" s="631"/>
      <c r="L35" s="631"/>
      <c r="M35" s="631"/>
      <c r="N35" s="631"/>
      <c r="O35" s="631"/>
      <c r="P35" s="631"/>
      <c r="Q35" s="631"/>
      <c r="R35" s="631"/>
      <c r="S35" s="631"/>
      <c r="T35" s="632"/>
      <c r="U35" s="632"/>
      <c r="V35" s="633"/>
    </row>
    <row r="36" spans="1:22" ht="23.1" customHeight="1">
      <c r="A36" s="625"/>
      <c r="B36" s="626"/>
      <c r="C36" s="627"/>
      <c r="D36" s="814"/>
      <c r="E36" s="815"/>
      <c r="F36" s="617">
        <f t="shared" ref="F36:F46" si="4">SUM(H36:I36)</f>
        <v>0</v>
      </c>
      <c r="G36" s="618">
        <f t="shared" ref="G36:G46" si="5">SUM(J36:V36)</f>
        <v>0</v>
      </c>
      <c r="H36" s="718"/>
      <c r="I36" s="719"/>
      <c r="J36" s="720"/>
      <c r="K36" s="721"/>
      <c r="L36" s="721"/>
      <c r="M36" s="721"/>
      <c r="N36" s="721"/>
      <c r="O36" s="721"/>
      <c r="P36" s="721"/>
      <c r="Q36" s="721"/>
      <c r="R36" s="721"/>
      <c r="S36" s="721"/>
      <c r="T36" s="722"/>
      <c r="U36" s="722"/>
      <c r="V36" s="719"/>
    </row>
    <row r="37" spans="1:22" ht="23.1" customHeight="1">
      <c r="A37" s="723"/>
      <c r="B37" s="724"/>
      <c r="C37" s="627"/>
      <c r="D37" s="814"/>
      <c r="E37" s="815"/>
      <c r="F37" s="617">
        <f t="shared" si="4"/>
        <v>0</v>
      </c>
      <c r="G37" s="618">
        <f t="shared" si="5"/>
        <v>0</v>
      </c>
      <c r="H37" s="718"/>
      <c r="I37" s="719"/>
      <c r="J37" s="720"/>
      <c r="K37" s="721"/>
      <c r="L37" s="721"/>
      <c r="M37" s="721"/>
      <c r="N37" s="721"/>
      <c r="O37" s="721"/>
      <c r="P37" s="721"/>
      <c r="Q37" s="721"/>
      <c r="R37" s="721"/>
      <c r="S37" s="721"/>
      <c r="T37" s="722"/>
      <c r="U37" s="722"/>
      <c r="V37" s="719"/>
    </row>
    <row r="38" spans="1:22" ht="23.1" customHeight="1">
      <c r="A38" s="723"/>
      <c r="B38" s="724"/>
      <c r="C38" s="627"/>
      <c r="D38" s="814"/>
      <c r="E38" s="815"/>
      <c r="F38" s="617">
        <f t="shared" si="4"/>
        <v>0</v>
      </c>
      <c r="G38" s="618">
        <f t="shared" si="5"/>
        <v>0</v>
      </c>
      <c r="H38" s="718"/>
      <c r="I38" s="719"/>
      <c r="J38" s="720"/>
      <c r="K38" s="721"/>
      <c r="L38" s="721"/>
      <c r="M38" s="721"/>
      <c r="N38" s="721"/>
      <c r="O38" s="721"/>
      <c r="P38" s="721"/>
      <c r="Q38" s="721"/>
      <c r="R38" s="721"/>
      <c r="S38" s="721"/>
      <c r="T38" s="722"/>
      <c r="U38" s="722"/>
      <c r="V38" s="719"/>
    </row>
    <row r="39" spans="1:22" ht="23.1" customHeight="1">
      <c r="A39" s="723"/>
      <c r="B39" s="724"/>
      <c r="C39" s="627"/>
      <c r="D39" s="814"/>
      <c r="E39" s="815"/>
      <c r="F39" s="617">
        <f t="shared" si="4"/>
        <v>0</v>
      </c>
      <c r="G39" s="618">
        <f t="shared" si="5"/>
        <v>0</v>
      </c>
      <c r="H39" s="718"/>
      <c r="I39" s="719"/>
      <c r="J39" s="720"/>
      <c r="K39" s="721"/>
      <c r="L39" s="721"/>
      <c r="M39" s="721"/>
      <c r="N39" s="721"/>
      <c r="O39" s="721"/>
      <c r="P39" s="721"/>
      <c r="Q39" s="721"/>
      <c r="R39" s="721"/>
      <c r="S39" s="721"/>
      <c r="T39" s="722"/>
      <c r="U39" s="722"/>
      <c r="V39" s="719"/>
    </row>
    <row r="40" spans="1:22" ht="23.1" customHeight="1">
      <c r="A40" s="723"/>
      <c r="B40" s="724"/>
      <c r="C40" s="627"/>
      <c r="D40" s="814"/>
      <c r="E40" s="815"/>
      <c r="F40" s="617">
        <f t="shared" si="4"/>
        <v>0</v>
      </c>
      <c r="G40" s="618">
        <f t="shared" si="5"/>
        <v>0</v>
      </c>
      <c r="H40" s="718"/>
      <c r="I40" s="719"/>
      <c r="J40" s="720"/>
      <c r="K40" s="721"/>
      <c r="L40" s="721"/>
      <c r="M40" s="721"/>
      <c r="N40" s="721"/>
      <c r="O40" s="721"/>
      <c r="P40" s="721"/>
      <c r="Q40" s="721"/>
      <c r="R40" s="721"/>
      <c r="S40" s="721"/>
      <c r="T40" s="722"/>
      <c r="U40" s="722"/>
      <c r="V40" s="719"/>
    </row>
    <row r="41" spans="1:22" ht="23.1" customHeight="1">
      <c r="A41" s="723"/>
      <c r="B41" s="724"/>
      <c r="C41" s="627"/>
      <c r="D41" s="814"/>
      <c r="E41" s="815"/>
      <c r="F41" s="617">
        <f t="shared" si="4"/>
        <v>0</v>
      </c>
      <c r="G41" s="618">
        <f t="shared" si="5"/>
        <v>0</v>
      </c>
      <c r="H41" s="718"/>
      <c r="I41" s="719"/>
      <c r="J41" s="720"/>
      <c r="K41" s="721"/>
      <c r="L41" s="721"/>
      <c r="M41" s="721"/>
      <c r="N41" s="721"/>
      <c r="O41" s="721"/>
      <c r="P41" s="721"/>
      <c r="Q41" s="721"/>
      <c r="R41" s="721"/>
      <c r="S41" s="721"/>
      <c r="T41" s="722"/>
      <c r="U41" s="722"/>
      <c r="V41" s="719"/>
    </row>
    <row r="42" spans="1:22" ht="23.1" customHeight="1">
      <c r="A42" s="723"/>
      <c r="B42" s="724"/>
      <c r="C42" s="627"/>
      <c r="D42" s="814"/>
      <c r="E42" s="815"/>
      <c r="F42" s="617">
        <f t="shared" si="4"/>
        <v>0</v>
      </c>
      <c r="G42" s="618">
        <f t="shared" si="5"/>
        <v>0</v>
      </c>
      <c r="H42" s="718"/>
      <c r="I42" s="719"/>
      <c r="J42" s="720"/>
      <c r="K42" s="721"/>
      <c r="L42" s="721"/>
      <c r="M42" s="721"/>
      <c r="N42" s="721"/>
      <c r="O42" s="721"/>
      <c r="P42" s="721"/>
      <c r="Q42" s="721"/>
      <c r="R42" s="721"/>
      <c r="S42" s="721"/>
      <c r="T42" s="722"/>
      <c r="U42" s="722"/>
      <c r="V42" s="719"/>
    </row>
    <row r="43" spans="1:22" ht="23.1" customHeight="1">
      <c r="A43" s="723"/>
      <c r="B43" s="724"/>
      <c r="C43" s="627"/>
      <c r="D43" s="814"/>
      <c r="E43" s="815"/>
      <c r="F43" s="617">
        <f t="shared" si="4"/>
        <v>0</v>
      </c>
      <c r="G43" s="618">
        <f t="shared" si="5"/>
        <v>0</v>
      </c>
      <c r="H43" s="718"/>
      <c r="I43" s="719"/>
      <c r="J43" s="720"/>
      <c r="K43" s="721"/>
      <c r="L43" s="721"/>
      <c r="M43" s="721"/>
      <c r="N43" s="721"/>
      <c r="O43" s="721"/>
      <c r="P43" s="721"/>
      <c r="Q43" s="721"/>
      <c r="R43" s="721"/>
      <c r="S43" s="721"/>
      <c r="T43" s="722"/>
      <c r="U43" s="722"/>
      <c r="V43" s="719"/>
    </row>
    <row r="44" spans="1:22" ht="23.1" customHeight="1">
      <c r="A44" s="723"/>
      <c r="B44" s="724"/>
      <c r="C44" s="627"/>
      <c r="D44" s="814"/>
      <c r="E44" s="815"/>
      <c r="F44" s="617">
        <f t="shared" si="4"/>
        <v>0</v>
      </c>
      <c r="G44" s="618">
        <f t="shared" si="5"/>
        <v>0</v>
      </c>
      <c r="H44" s="718"/>
      <c r="I44" s="719"/>
      <c r="J44" s="720"/>
      <c r="K44" s="721"/>
      <c r="L44" s="721"/>
      <c r="M44" s="721"/>
      <c r="N44" s="721"/>
      <c r="O44" s="721"/>
      <c r="P44" s="721"/>
      <c r="Q44" s="721"/>
      <c r="R44" s="721"/>
      <c r="S44" s="721"/>
      <c r="T44" s="722"/>
      <c r="U44" s="722"/>
      <c r="V44" s="719"/>
    </row>
    <row r="45" spans="1:22" ht="23.1" customHeight="1">
      <c r="A45" s="723"/>
      <c r="B45" s="724"/>
      <c r="C45" s="627"/>
      <c r="D45" s="814"/>
      <c r="E45" s="815"/>
      <c r="F45" s="617">
        <f t="shared" si="4"/>
        <v>0</v>
      </c>
      <c r="G45" s="618">
        <f t="shared" si="5"/>
        <v>0</v>
      </c>
      <c r="H45" s="718"/>
      <c r="I45" s="719"/>
      <c r="J45" s="720"/>
      <c r="K45" s="721"/>
      <c r="L45" s="721"/>
      <c r="M45" s="721"/>
      <c r="N45" s="721"/>
      <c r="O45" s="721"/>
      <c r="P45" s="721"/>
      <c r="Q45" s="721"/>
      <c r="R45" s="721"/>
      <c r="S45" s="721"/>
      <c r="T45" s="722"/>
      <c r="U45" s="722"/>
      <c r="V45" s="719"/>
    </row>
    <row r="46" spans="1:22" ht="23.1" customHeight="1">
      <c r="A46" s="723"/>
      <c r="B46" s="724"/>
      <c r="C46" s="627"/>
      <c r="D46" s="814"/>
      <c r="E46" s="815"/>
      <c r="F46" s="617">
        <f t="shared" si="4"/>
        <v>0</v>
      </c>
      <c r="G46" s="618">
        <f t="shared" si="5"/>
        <v>0</v>
      </c>
      <c r="H46" s="718"/>
      <c r="I46" s="719"/>
      <c r="J46" s="720"/>
      <c r="K46" s="721"/>
      <c r="L46" s="721"/>
      <c r="M46" s="721"/>
      <c r="N46" s="721"/>
      <c r="O46" s="721"/>
      <c r="P46" s="721"/>
      <c r="Q46" s="721"/>
      <c r="R46" s="721"/>
      <c r="S46" s="721"/>
      <c r="T46" s="722"/>
      <c r="U46" s="722"/>
      <c r="V46" s="719"/>
    </row>
    <row r="47" spans="1:22" ht="23.1" customHeight="1">
      <c r="A47" s="723"/>
      <c r="B47" s="724"/>
      <c r="C47" s="627"/>
      <c r="D47" s="814"/>
      <c r="E47" s="815"/>
      <c r="F47" s="617">
        <f>SUM(H47:I47)</f>
        <v>0</v>
      </c>
      <c r="G47" s="618">
        <f>SUM(J47:V47)</f>
        <v>0</v>
      </c>
      <c r="H47" s="718"/>
      <c r="I47" s="719"/>
      <c r="J47" s="720"/>
      <c r="K47" s="721"/>
      <c r="L47" s="721"/>
      <c r="M47" s="721"/>
      <c r="N47" s="721"/>
      <c r="O47" s="721"/>
      <c r="P47" s="721"/>
      <c r="Q47" s="721"/>
      <c r="R47" s="721"/>
      <c r="S47" s="721"/>
      <c r="T47" s="722"/>
      <c r="U47" s="722"/>
      <c r="V47" s="719"/>
    </row>
    <row r="48" spans="1:22" ht="23.1" customHeight="1">
      <c r="A48" s="723"/>
      <c r="B48" s="724"/>
      <c r="C48" s="627"/>
      <c r="D48" s="814"/>
      <c r="E48" s="815"/>
      <c r="F48" s="617">
        <f>SUM(H48:I48)</f>
        <v>0</v>
      </c>
      <c r="G48" s="618">
        <f>SUM(J48:V48)</f>
        <v>0</v>
      </c>
      <c r="H48" s="718"/>
      <c r="I48" s="719"/>
      <c r="J48" s="720"/>
      <c r="K48" s="721"/>
      <c r="L48" s="721"/>
      <c r="M48" s="721"/>
      <c r="N48" s="721"/>
      <c r="O48" s="721"/>
      <c r="P48" s="721"/>
      <c r="Q48" s="721"/>
      <c r="R48" s="721"/>
      <c r="S48" s="721"/>
      <c r="T48" s="722"/>
      <c r="U48" s="722"/>
      <c r="V48" s="719"/>
    </row>
    <row r="49" spans="1:22" ht="23.1" customHeight="1" thickBot="1">
      <c r="A49" s="625"/>
      <c r="B49" s="626"/>
      <c r="C49" s="627"/>
      <c r="D49" s="814"/>
      <c r="E49" s="815"/>
      <c r="F49" s="617">
        <f>SUM(H49:I49)</f>
        <v>0</v>
      </c>
      <c r="G49" s="618">
        <f>SUM(J49:V49)</f>
        <v>0</v>
      </c>
      <c r="H49" s="718"/>
      <c r="I49" s="719"/>
      <c r="J49" s="720"/>
      <c r="K49" s="721"/>
      <c r="L49" s="721"/>
      <c r="M49" s="721"/>
      <c r="N49" s="721"/>
      <c r="O49" s="721"/>
      <c r="P49" s="721"/>
      <c r="Q49" s="721"/>
      <c r="R49" s="721"/>
      <c r="S49" s="721"/>
      <c r="T49" s="722"/>
      <c r="U49" s="722"/>
      <c r="V49" s="719"/>
    </row>
    <row r="50" spans="1:22" ht="30" customHeight="1" thickBot="1">
      <c r="A50" s="637"/>
      <c r="B50" s="638"/>
      <c r="C50" s="638"/>
      <c r="D50" s="812" t="s">
        <v>78</v>
      </c>
      <c r="E50" s="813"/>
      <c r="F50" s="639">
        <f t="shared" ref="F50:V50" si="6">SUM(F4:F49)</f>
        <v>0</v>
      </c>
      <c r="G50" s="639">
        <f t="shared" si="6"/>
        <v>0</v>
      </c>
      <c r="H50" s="639">
        <f t="shared" si="6"/>
        <v>0</v>
      </c>
      <c r="I50" s="639">
        <f t="shared" si="6"/>
        <v>0</v>
      </c>
      <c r="J50" s="639">
        <f t="shared" si="6"/>
        <v>0</v>
      </c>
      <c r="K50" s="639">
        <f t="shared" si="6"/>
        <v>0</v>
      </c>
      <c r="L50" s="639">
        <f t="shared" si="6"/>
        <v>0</v>
      </c>
      <c r="M50" s="639">
        <f t="shared" si="6"/>
        <v>0</v>
      </c>
      <c r="N50" s="639">
        <f t="shared" si="6"/>
        <v>0</v>
      </c>
      <c r="O50" s="639">
        <f t="shared" si="6"/>
        <v>0</v>
      </c>
      <c r="P50" s="639">
        <f t="shared" si="6"/>
        <v>0</v>
      </c>
      <c r="Q50" s="639">
        <f t="shared" si="6"/>
        <v>0</v>
      </c>
      <c r="R50" s="640">
        <f t="shared" si="6"/>
        <v>0</v>
      </c>
      <c r="S50" s="640">
        <f t="shared" si="6"/>
        <v>0</v>
      </c>
      <c r="T50" s="640">
        <f t="shared" si="6"/>
        <v>0</v>
      </c>
      <c r="U50" s="640">
        <f t="shared" si="6"/>
        <v>0</v>
      </c>
      <c r="V50" s="641">
        <f t="shared" si="6"/>
        <v>0</v>
      </c>
    </row>
    <row r="51" spans="1:22" ht="30" customHeight="1" thickTop="1" thickBot="1">
      <c r="A51" s="873" t="s">
        <v>79</v>
      </c>
      <c r="B51" s="874"/>
      <c r="C51" s="874"/>
      <c r="D51" s="875"/>
      <c r="E51" s="725">
        <f>'MO 1'!E51</f>
        <v>0</v>
      </c>
      <c r="F51" s="1104" t="str">
        <f>'MO 1'!F51</f>
        <v>TOTAL INCOME:</v>
      </c>
      <c r="G51" s="1083"/>
      <c r="H51" s="1086">
        <f>I50+H50</f>
        <v>0</v>
      </c>
      <c r="I51" s="1087"/>
      <c r="J51" s="1088"/>
      <c r="K51" s="1089"/>
      <c r="L51" s="1089"/>
      <c r="M51" s="726"/>
      <c r="N51" s="1082" t="str">
        <f>'MO 1'!N51</f>
        <v>TOTAL EXPENSES:</v>
      </c>
      <c r="O51" s="1083"/>
      <c r="P51" s="1113">
        <f>SUM(J50:V50)</f>
        <v>0</v>
      </c>
      <c r="Q51" s="1114"/>
      <c r="R51" s="727"/>
      <c r="S51" s="727"/>
      <c r="T51" s="727"/>
      <c r="U51" s="727"/>
      <c r="V51" s="728"/>
    </row>
    <row r="52" spans="1:22" ht="30" customHeight="1" thickTop="1" thickBot="1">
      <c r="A52" s="729"/>
      <c r="B52" s="647"/>
      <c r="C52" s="647"/>
      <c r="D52" s="647"/>
      <c r="E52" s="647"/>
      <c r="F52" s="647"/>
      <c r="G52" s="647"/>
      <c r="H52" s="647"/>
      <c r="I52" s="647"/>
      <c r="J52" s="647"/>
      <c r="K52" s="647"/>
      <c r="L52" s="647"/>
      <c r="M52" s="647"/>
      <c r="N52" s="647"/>
      <c r="O52" s="647"/>
      <c r="P52" s="647"/>
      <c r="Q52" s="647"/>
      <c r="R52" s="648"/>
    </row>
    <row r="53" spans="1:22" s="649" customFormat="1" ht="34.5" customHeight="1" thickBot="1">
      <c r="A53" s="730"/>
      <c r="B53" s="650"/>
      <c r="C53" s="650"/>
      <c r="D53" s="650"/>
      <c r="E53" s="863" t="str">
        <f>'MO 1'!E53</f>
        <v>TREASURER'S REPORT TO THE MEMBERSHIP</v>
      </c>
      <c r="F53" s="864"/>
      <c r="G53" s="864"/>
      <c r="H53" s="865"/>
      <c r="I53" s="866"/>
      <c r="J53" s="1047">
        <f>C2</f>
        <v>0</v>
      </c>
      <c r="K53" s="1048"/>
      <c r="L53" s="651">
        <f>E2</f>
        <v>0</v>
      </c>
      <c r="M53" s="864" t="str">
        <f>'MO 1'!M53</f>
        <v>BANK RECONCILIATION</v>
      </c>
      <c r="N53" s="864"/>
      <c r="O53" s="864"/>
      <c r="P53" s="870"/>
      <c r="Q53" s="652">
        <f>J53</f>
        <v>0</v>
      </c>
      <c r="R53" s="651">
        <f>L53</f>
        <v>0</v>
      </c>
    </row>
    <row r="54" spans="1:22" ht="46.5" customHeight="1" thickBot="1">
      <c r="B54" s="660"/>
      <c r="C54" s="660"/>
      <c r="D54" s="660"/>
      <c r="E54" s="853" t="s">
        <v>84</v>
      </c>
      <c r="F54" s="854"/>
      <c r="G54" s="655"/>
      <c r="H54" s="805" t="s">
        <v>85</v>
      </c>
      <c r="I54" s="806"/>
      <c r="J54" s="1043"/>
      <c r="K54" s="1044"/>
      <c r="L54" s="731"/>
      <c r="M54" s="867" t="s">
        <v>86</v>
      </c>
      <c r="N54" s="868"/>
      <c r="O54" s="868"/>
      <c r="P54" s="869"/>
      <c r="Q54" s="656"/>
      <c r="R54" s="598"/>
    </row>
    <row r="55" spans="1:22" ht="36" customHeight="1" thickBot="1">
      <c r="A55" s="659"/>
      <c r="B55" s="660"/>
      <c r="C55" s="660"/>
      <c r="D55" s="660"/>
      <c r="E55" s="661"/>
      <c r="F55" s="662"/>
      <c r="G55" s="662"/>
      <c r="H55" s="663"/>
      <c r="I55" s="663"/>
      <c r="J55" s="662"/>
      <c r="K55" s="732"/>
      <c r="L55" s="665"/>
      <c r="M55" s="666" t="str">
        <f>'MO 1'!M55</f>
        <v>Add</v>
      </c>
      <c r="N55" s="867" t="str">
        <f>'MO 1'!N55</f>
        <v>Income Not Recorded on Statement:</v>
      </c>
      <c r="O55" s="961"/>
      <c r="P55" s="962"/>
      <c r="Q55" s="656"/>
      <c r="R55" s="598"/>
    </row>
    <row r="56" spans="1:22" ht="30" customHeight="1" thickBot="1">
      <c r="D56" s="660"/>
      <c r="E56" s="860" t="s">
        <v>112</v>
      </c>
      <c r="F56" s="861"/>
      <c r="G56" s="861"/>
      <c r="H56" s="861"/>
      <c r="I56" s="862"/>
      <c r="J56" s="919">
        <f>'MO 5'!J77</f>
        <v>0</v>
      </c>
      <c r="K56" s="963"/>
      <c r="L56" s="665"/>
      <c r="M56" s="668" t="str">
        <f>'MO 1'!M56</f>
        <v>Deduct</v>
      </c>
      <c r="N56" s="843" t="str">
        <f>'MO 1'!N56</f>
        <v>Outstanding Cheques</v>
      </c>
      <c r="O56" s="844"/>
      <c r="P56" s="845"/>
      <c r="Q56" s="669"/>
      <c r="R56" s="855" t="s">
        <v>92</v>
      </c>
      <c r="S56" s="856"/>
      <c r="T56" s="857"/>
    </row>
    <row r="57" spans="1:22" ht="35.25" customHeight="1" thickBot="1">
      <c r="A57" s="816"/>
      <c r="B57" s="816"/>
      <c r="C57" s="816"/>
      <c r="D57" s="816"/>
      <c r="E57" s="807" t="str">
        <f>'MO 1'!E57</f>
        <v>INCOME</v>
      </c>
      <c r="F57" s="808"/>
      <c r="G57" s="809"/>
      <c r="H57" s="807">
        <f>C2</f>
        <v>0</v>
      </c>
      <c r="I57" s="809"/>
      <c r="J57" s="966" t="str">
        <f>'MO 1'!J57</f>
        <v>Year to Date</v>
      </c>
      <c r="K57" s="967"/>
      <c r="L57" s="733"/>
      <c r="M57" s="671" t="s">
        <v>94</v>
      </c>
      <c r="N57" s="672" t="str">
        <f>'MO 1'!N57</f>
        <v>Cheque No.</v>
      </c>
      <c r="O57" s="847" t="str">
        <f>'MO 1'!O57</f>
        <v>Amount</v>
      </c>
      <c r="P57" s="848"/>
      <c r="Q57" s="671" t="s">
        <v>94</v>
      </c>
      <c r="R57" s="673" t="str">
        <f>'MO 1'!R57</f>
        <v>Cheque No.</v>
      </c>
      <c r="S57" s="858" t="str">
        <f>'MO 1'!S57</f>
        <v>Amount</v>
      </c>
      <c r="T57" s="859"/>
    </row>
    <row r="58" spans="1:22" ht="24.95" customHeight="1">
      <c r="A58" s="816"/>
      <c r="B58" s="816"/>
      <c r="C58" s="816"/>
      <c r="D58" s="816"/>
      <c r="E58" s="1102" t="str">
        <f>H3</f>
        <v>Dues</v>
      </c>
      <c r="F58" s="1103"/>
      <c r="G58" s="1103"/>
      <c r="H58" s="831">
        <f>H50</f>
        <v>0</v>
      </c>
      <c r="I58" s="831"/>
      <c r="J58" s="991">
        <f>H58+'MO 5'!J58</f>
        <v>0</v>
      </c>
      <c r="K58" s="991"/>
      <c r="L58" s="734"/>
      <c r="M58" s="675"/>
      <c r="N58" s="676"/>
      <c r="O58" s="841"/>
      <c r="P58" s="842"/>
      <c r="Q58" s="675"/>
      <c r="R58" s="677"/>
      <c r="S58" s="841"/>
      <c r="T58" s="842"/>
    </row>
    <row r="59" spans="1:22" ht="24.95" customHeight="1" thickBot="1">
      <c r="A59" s="816"/>
      <c r="B59" s="816"/>
      <c r="C59" s="816"/>
      <c r="D59" s="816"/>
      <c r="E59" s="1084" t="str">
        <f>I3</f>
        <v>Other</v>
      </c>
      <c r="F59" s="1085"/>
      <c r="G59" s="1085"/>
      <c r="H59" s="832">
        <f>I50</f>
        <v>0</v>
      </c>
      <c r="I59" s="832"/>
      <c r="J59" s="1042">
        <f>H59+'MO 5'!J59</f>
        <v>0</v>
      </c>
      <c r="K59" s="1042"/>
      <c r="L59" s="734"/>
      <c r="M59" s="675"/>
      <c r="N59" s="676"/>
      <c r="O59" s="841"/>
      <c r="P59" s="842"/>
      <c r="Q59" s="675"/>
      <c r="R59" s="677"/>
      <c r="S59" s="841"/>
      <c r="T59" s="842"/>
    </row>
    <row r="60" spans="1:22" ht="30.75" customHeight="1" thickBot="1">
      <c r="B60" s="660"/>
      <c r="C60" s="660"/>
      <c r="D60" s="660"/>
      <c r="E60" s="1110" t="str">
        <f>'MO 1'!E60</f>
        <v>Total Income:</v>
      </c>
      <c r="F60" s="1111"/>
      <c r="G60" s="1112"/>
      <c r="H60" s="1022">
        <f>SUM(H58:H59)</f>
        <v>0</v>
      </c>
      <c r="I60" s="1024"/>
      <c r="J60" s="1090">
        <f>SUM(J58:J59)</f>
        <v>0</v>
      </c>
      <c r="K60" s="1091"/>
      <c r="L60" s="734"/>
      <c r="M60" s="675"/>
      <c r="N60" s="676"/>
      <c r="O60" s="841"/>
      <c r="P60" s="842"/>
      <c r="Q60" s="675"/>
      <c r="R60" s="677"/>
      <c r="S60" s="841"/>
      <c r="T60" s="842"/>
    </row>
    <row r="61" spans="1:22" ht="24.95" customHeight="1" thickBot="1">
      <c r="A61" s="816"/>
      <c r="B61" s="816"/>
      <c r="C61" s="816"/>
      <c r="D61" s="816"/>
      <c r="E61" s="1105" t="str">
        <f>'MO 1'!E61</f>
        <v>EXPENSES</v>
      </c>
      <c r="F61" s="1106"/>
      <c r="G61" s="1107"/>
      <c r="H61" s="1014">
        <f>C2</f>
        <v>0</v>
      </c>
      <c r="I61" s="1015"/>
      <c r="J61" s="1045" t="str">
        <f>J57</f>
        <v>Year to Date</v>
      </c>
      <c r="K61" s="1046"/>
      <c r="L61" s="734"/>
      <c r="M61" s="675"/>
      <c r="N61" s="676"/>
      <c r="O61" s="841"/>
      <c r="P61" s="842"/>
      <c r="Q61" s="675"/>
      <c r="R61" s="677"/>
      <c r="S61" s="841"/>
      <c r="T61" s="842"/>
    </row>
    <row r="62" spans="1:22" ht="24.95" customHeight="1">
      <c r="E62" s="1102" t="str">
        <f>J3</f>
        <v>CUPE Per Capita</v>
      </c>
      <c r="F62" s="1103"/>
      <c r="G62" s="1103"/>
      <c r="H62" s="831">
        <f>J50</f>
        <v>0</v>
      </c>
      <c r="I62" s="831"/>
      <c r="J62" s="991">
        <f>H62+'MO 5'!J62</f>
        <v>0</v>
      </c>
      <c r="K62" s="991"/>
      <c r="L62" s="734"/>
      <c r="M62" s="675"/>
      <c r="N62" s="676"/>
      <c r="O62" s="841"/>
      <c r="P62" s="842"/>
      <c r="Q62" s="675"/>
      <c r="R62" s="677"/>
      <c r="S62" s="841"/>
      <c r="T62" s="842"/>
    </row>
    <row r="63" spans="1:22" ht="24.95" customHeight="1">
      <c r="E63" s="1108" t="str">
        <f>K3</f>
        <v>Affiliation Fees</v>
      </c>
      <c r="F63" s="1109"/>
      <c r="G63" s="1109"/>
      <c r="H63" s="821">
        <f>K50</f>
        <v>0</v>
      </c>
      <c r="I63" s="821"/>
      <c r="J63" s="1013">
        <f>H63+'MO 5'!J63</f>
        <v>0</v>
      </c>
      <c r="K63" s="1013"/>
      <c r="L63" s="734"/>
      <c r="M63" s="675"/>
      <c r="N63" s="676"/>
      <c r="O63" s="841"/>
      <c r="P63" s="842"/>
      <c r="Q63" s="675"/>
      <c r="R63" s="677"/>
      <c r="S63" s="841"/>
      <c r="T63" s="842"/>
    </row>
    <row r="64" spans="1:22" ht="24.95" customHeight="1">
      <c r="E64" s="1108" t="str">
        <f>L3</f>
        <v>Salaries</v>
      </c>
      <c r="F64" s="1109"/>
      <c r="G64" s="1109"/>
      <c r="H64" s="821">
        <f>L50</f>
        <v>0</v>
      </c>
      <c r="I64" s="821"/>
      <c r="J64" s="1013">
        <f>H64+'MO 5'!J64</f>
        <v>0</v>
      </c>
      <c r="K64" s="1013"/>
      <c r="L64" s="734"/>
      <c r="M64" s="675"/>
      <c r="N64" s="676"/>
      <c r="O64" s="841"/>
      <c r="P64" s="842"/>
      <c r="Q64" s="675"/>
      <c r="R64" s="677"/>
      <c r="S64" s="841"/>
      <c r="T64" s="842"/>
    </row>
    <row r="65" spans="1:20" ht="24.95" customHeight="1">
      <c r="E65" s="1108" t="str">
        <f>M3</f>
        <v>Operating Expenses</v>
      </c>
      <c r="F65" s="1109"/>
      <c r="G65" s="1109"/>
      <c r="H65" s="821">
        <f>M50</f>
        <v>0</v>
      </c>
      <c r="I65" s="821"/>
      <c r="J65" s="1013">
        <f>H65+'MO 5'!J65</f>
        <v>0</v>
      </c>
      <c r="K65" s="1013"/>
      <c r="L65" s="734"/>
      <c r="M65" s="675"/>
      <c r="N65" s="676"/>
      <c r="O65" s="841"/>
      <c r="P65" s="842"/>
      <c r="Q65" s="675"/>
      <c r="R65" s="677"/>
      <c r="S65" s="841"/>
      <c r="T65" s="842"/>
    </row>
    <row r="66" spans="1:20" ht="24.95" customHeight="1">
      <c r="E66" s="1108" t="str">
        <f>N3</f>
        <v>Special Purchases</v>
      </c>
      <c r="F66" s="1109"/>
      <c r="G66" s="1109"/>
      <c r="H66" s="821">
        <f>N50</f>
        <v>0</v>
      </c>
      <c r="I66" s="821"/>
      <c r="J66" s="1013">
        <f>H66+'MO 5'!J66</f>
        <v>0</v>
      </c>
      <c r="K66" s="1013"/>
      <c r="L66" s="734"/>
      <c r="M66" s="675"/>
      <c r="N66" s="676"/>
      <c r="O66" s="841"/>
      <c r="P66" s="842"/>
      <c r="Q66" s="675"/>
      <c r="R66" s="677"/>
      <c r="S66" s="841"/>
      <c r="T66" s="842"/>
    </row>
    <row r="67" spans="1:20" ht="24.95" customHeight="1">
      <c r="E67" s="1108" t="str">
        <f>O3</f>
        <v>Executive Expenses</v>
      </c>
      <c r="F67" s="1109"/>
      <c r="G67" s="1109"/>
      <c r="H67" s="821">
        <f>O50</f>
        <v>0</v>
      </c>
      <c r="I67" s="821"/>
      <c r="J67" s="1013">
        <f>H67+'MO 5'!J67</f>
        <v>0</v>
      </c>
      <c r="K67" s="1013"/>
      <c r="L67" s="734"/>
      <c r="M67" s="675"/>
      <c r="N67" s="676"/>
      <c r="O67" s="841"/>
      <c r="P67" s="842"/>
      <c r="Q67" s="675"/>
      <c r="R67" s="677"/>
      <c r="S67" s="841"/>
      <c r="T67" s="842"/>
    </row>
    <row r="68" spans="1:20" ht="24.95" customHeight="1">
      <c r="E68" s="1099" t="str">
        <f>P3</f>
        <v>Bargaining Expenses</v>
      </c>
      <c r="F68" s="1100"/>
      <c r="G68" s="1101"/>
      <c r="H68" s="821">
        <f>P50</f>
        <v>0</v>
      </c>
      <c r="I68" s="821"/>
      <c r="J68" s="1013">
        <f>H68+'MO 5'!J68</f>
        <v>0</v>
      </c>
      <c r="K68" s="1013"/>
      <c r="L68" s="734"/>
      <c r="M68" s="675"/>
      <c r="N68" s="676"/>
      <c r="O68" s="841"/>
      <c r="P68" s="842"/>
      <c r="Q68" s="675"/>
      <c r="R68" s="677"/>
      <c r="S68" s="841"/>
      <c r="T68" s="842"/>
    </row>
    <row r="69" spans="1:20" ht="24.95" customHeight="1">
      <c r="E69" s="1108" t="str">
        <f>Q3</f>
        <v>Grievances/ Arbitration</v>
      </c>
      <c r="F69" s="1109"/>
      <c r="G69" s="1109"/>
      <c r="H69" s="821">
        <f>Q50</f>
        <v>0</v>
      </c>
      <c r="I69" s="821"/>
      <c r="J69" s="1013">
        <f>H69+'MO 5'!J69</f>
        <v>0</v>
      </c>
      <c r="K69" s="1013"/>
      <c r="L69" s="734"/>
      <c r="M69" s="675"/>
      <c r="N69" s="676"/>
      <c r="O69" s="841"/>
      <c r="P69" s="842"/>
      <c r="Q69" s="675"/>
      <c r="R69" s="677"/>
      <c r="S69" s="841"/>
      <c r="T69" s="842"/>
    </row>
    <row r="70" spans="1:20" ht="24.95" customHeight="1">
      <c r="E70" s="1099" t="str">
        <f>R3</f>
        <v>Committee Expenses</v>
      </c>
      <c r="F70" s="1100"/>
      <c r="G70" s="1101"/>
      <c r="H70" s="821">
        <f>R50</f>
        <v>0</v>
      </c>
      <c r="I70" s="821"/>
      <c r="J70" s="1013">
        <f>H70+'MO 5'!J70</f>
        <v>0</v>
      </c>
      <c r="K70" s="1013"/>
      <c r="L70" s="734"/>
      <c r="M70" s="675"/>
      <c r="N70" s="676"/>
      <c r="O70" s="841"/>
      <c r="P70" s="842"/>
      <c r="Q70" s="675"/>
      <c r="R70" s="677"/>
      <c r="S70" s="841"/>
      <c r="T70" s="842"/>
    </row>
    <row r="71" spans="1:20" ht="24.95" customHeight="1">
      <c r="E71" s="1099" t="str">
        <f>S3</f>
        <v>Conventions/ Conferences</v>
      </c>
      <c r="F71" s="1100"/>
      <c r="G71" s="1101"/>
      <c r="H71" s="821">
        <f>S50</f>
        <v>0</v>
      </c>
      <c r="I71" s="821"/>
      <c r="J71" s="1013">
        <f>H71+'MO 5'!J71</f>
        <v>0</v>
      </c>
      <c r="K71" s="1013"/>
      <c r="L71" s="734"/>
      <c r="M71" s="675"/>
      <c r="N71" s="676"/>
      <c r="O71" s="841"/>
      <c r="P71" s="842"/>
      <c r="Q71" s="675"/>
      <c r="R71" s="677"/>
      <c r="S71" s="841"/>
      <c r="T71" s="842"/>
    </row>
    <row r="72" spans="1:20" ht="24.95" customHeight="1">
      <c r="E72" s="1099" t="s">
        <v>76</v>
      </c>
      <c r="F72" s="1100"/>
      <c r="G72" s="1101"/>
      <c r="H72" s="821">
        <f>T50</f>
        <v>0</v>
      </c>
      <c r="I72" s="821"/>
      <c r="J72" s="1013">
        <f>H72+'MO 5'!J72</f>
        <v>0</v>
      </c>
      <c r="K72" s="1013"/>
      <c r="L72" s="734"/>
      <c r="M72" s="675"/>
      <c r="N72" s="676"/>
      <c r="O72" s="841"/>
      <c r="P72" s="842"/>
      <c r="Q72" s="675"/>
      <c r="R72" s="677"/>
      <c r="S72" s="841"/>
      <c r="T72" s="842"/>
    </row>
    <row r="73" spans="1:20" ht="29.25" customHeight="1">
      <c r="E73" s="1099" t="s">
        <v>113</v>
      </c>
      <c r="F73" s="1100"/>
      <c r="G73" s="1101"/>
      <c r="H73" s="821">
        <f>U50</f>
        <v>0</v>
      </c>
      <c r="I73" s="821"/>
      <c r="J73" s="1013">
        <f>H73+'MO 5'!J73</f>
        <v>0</v>
      </c>
      <c r="K73" s="1013"/>
      <c r="L73" s="734"/>
      <c r="M73" s="675"/>
      <c r="N73" s="676"/>
      <c r="O73" s="841"/>
      <c r="P73" s="842"/>
      <c r="Q73" s="675"/>
      <c r="R73" s="677"/>
      <c r="S73" s="841"/>
      <c r="T73" s="842"/>
    </row>
    <row r="74" spans="1:20" ht="24.75" customHeight="1" thickBot="1">
      <c r="E74" s="1084" t="s">
        <v>65</v>
      </c>
      <c r="F74" s="1085"/>
      <c r="G74" s="1085"/>
      <c r="H74" s="832">
        <f>V50</f>
        <v>0</v>
      </c>
      <c r="I74" s="832"/>
      <c r="J74" s="1042">
        <f>H74+'MO 5'!J74</f>
        <v>0</v>
      </c>
      <c r="K74" s="1042"/>
      <c r="L74" s="734"/>
      <c r="M74" s="675"/>
      <c r="N74" s="676"/>
      <c r="O74" s="841"/>
      <c r="P74" s="842"/>
      <c r="Q74" s="675"/>
      <c r="R74" s="677"/>
      <c r="S74" s="841"/>
      <c r="T74" s="842"/>
    </row>
    <row r="75" spans="1:20" ht="24.75" customHeight="1" thickBot="1">
      <c r="B75" s="679"/>
      <c r="C75" s="679"/>
      <c r="D75" s="679"/>
      <c r="E75" s="1096" t="str">
        <f>'MO 1'!E75</f>
        <v>Total Expenses:</v>
      </c>
      <c r="F75" s="1097"/>
      <c r="G75" s="1098"/>
      <c r="H75" s="948">
        <f>SUM(H62:H74)</f>
        <v>0</v>
      </c>
      <c r="I75" s="949"/>
      <c r="J75" s="948">
        <f>SUM(J62:J74)</f>
        <v>0</v>
      </c>
      <c r="K75" s="970"/>
      <c r="L75" s="734"/>
      <c r="M75" s="675"/>
      <c r="N75" s="676"/>
      <c r="O75" s="841"/>
      <c r="P75" s="842"/>
      <c r="Q75" s="675"/>
      <c r="R75" s="677"/>
      <c r="S75" s="841"/>
      <c r="T75" s="842"/>
    </row>
    <row r="76" spans="1:20" ht="24.75" customHeight="1" thickBot="1">
      <c r="B76" s="679"/>
      <c r="C76" s="679"/>
      <c r="D76" s="679"/>
      <c r="E76" s="1093" t="str">
        <f>'MO 1'!E76</f>
        <v>Surplus (Deficit) for the Period:</v>
      </c>
      <c r="F76" s="1094"/>
      <c r="G76" s="1095"/>
      <c r="H76" s="985">
        <f>H60-H75</f>
        <v>0</v>
      </c>
      <c r="I76" s="986"/>
      <c r="J76" s="968"/>
      <c r="K76" s="969"/>
      <c r="L76" s="734"/>
      <c r="M76" s="675"/>
      <c r="N76" s="676"/>
      <c r="O76" s="841"/>
      <c r="P76" s="842"/>
      <c r="Q76" s="675"/>
      <c r="R76" s="677"/>
      <c r="S76" s="841"/>
      <c r="T76" s="842"/>
    </row>
    <row r="77" spans="1:20" ht="24.75" customHeight="1" thickBot="1">
      <c r="B77" s="679"/>
      <c r="C77" s="679"/>
      <c r="D77" s="679"/>
      <c r="E77" s="1079" t="s">
        <v>17</v>
      </c>
      <c r="F77" s="1080"/>
      <c r="G77" s="1080"/>
      <c r="H77" s="1080"/>
      <c r="I77" s="1081"/>
      <c r="J77" s="1032">
        <f>J56+H76</f>
        <v>0</v>
      </c>
      <c r="K77" s="1033"/>
      <c r="L77" s="734"/>
      <c r="M77" s="675"/>
      <c r="N77" s="681"/>
      <c r="O77" s="992"/>
      <c r="P77" s="993"/>
      <c r="Q77" s="675"/>
      <c r="R77" s="682"/>
      <c r="S77" s="1025"/>
      <c r="T77" s="837"/>
    </row>
    <row r="78" spans="1:20" ht="24.75" customHeight="1" thickBot="1">
      <c r="A78" s="683"/>
      <c r="B78" s="684"/>
      <c r="C78" s="684"/>
      <c r="D78" s="684"/>
      <c r="E78" s="685"/>
      <c r="F78" s="685"/>
      <c r="G78" s="685"/>
      <c r="H78" s="685"/>
      <c r="I78" s="685"/>
      <c r="J78" s="685"/>
      <c r="K78" s="685"/>
      <c r="M78" s="675"/>
      <c r="N78" s="681"/>
      <c r="O78" s="934"/>
      <c r="P78" s="935"/>
      <c r="Q78" s="675"/>
      <c r="R78" s="682"/>
      <c r="S78" s="1016"/>
      <c r="T78" s="837"/>
    </row>
    <row r="79" spans="1:20" ht="30" customHeight="1">
      <c r="E79" s="454"/>
      <c r="F79" s="455"/>
      <c r="G79" s="455"/>
      <c r="H79" s="455"/>
      <c r="I79" s="455"/>
      <c r="J79" s="455"/>
      <c r="K79" s="686"/>
      <c r="M79" s="675"/>
      <c r="N79" s="681"/>
      <c r="O79" s="934"/>
      <c r="P79" s="935"/>
      <c r="Q79" s="675"/>
      <c r="R79" s="682"/>
      <c r="S79" s="1016"/>
      <c r="T79" s="837"/>
    </row>
    <row r="80" spans="1:20" ht="30" customHeight="1">
      <c r="E80" s="944" t="s">
        <v>22</v>
      </c>
      <c r="F80" s="945"/>
      <c r="G80" s="945"/>
      <c r="H80" s="945"/>
      <c r="I80" s="945"/>
      <c r="J80" s="946"/>
      <c r="K80" s="947"/>
      <c r="M80" s="675"/>
      <c r="N80" s="681"/>
      <c r="O80" s="934"/>
      <c r="P80" s="935"/>
      <c r="Q80" s="675"/>
      <c r="R80" s="682"/>
      <c r="S80" s="1016"/>
      <c r="T80" s="837"/>
    </row>
    <row r="81" spans="1:21" ht="24.75" customHeight="1">
      <c r="E81" s="687"/>
      <c r="K81" s="688"/>
      <c r="M81" s="675"/>
      <c r="N81" s="681"/>
      <c r="O81" s="934"/>
      <c r="P81" s="935"/>
      <c r="Q81" s="675"/>
      <c r="R81" s="682"/>
      <c r="S81" s="1016"/>
      <c r="T81" s="837"/>
    </row>
    <row r="82" spans="1:21" ht="24.75" customHeight="1" thickBot="1">
      <c r="E82" s="971" t="s">
        <v>25</v>
      </c>
      <c r="F82" s="972"/>
      <c r="G82" s="972"/>
      <c r="H82" s="972"/>
      <c r="I82" s="972"/>
      <c r="J82" s="461"/>
      <c r="K82" s="689"/>
      <c r="L82" s="690"/>
      <c r="M82" s="675"/>
      <c r="N82" s="681"/>
      <c r="O82" s="934"/>
      <c r="P82" s="935"/>
      <c r="Q82" s="675"/>
      <c r="R82" s="682"/>
      <c r="S82" s="1016"/>
      <c r="T82" s="837"/>
    </row>
    <row r="83" spans="1:21" ht="24.75" customHeight="1">
      <c r="A83" s="994" t="s">
        <v>98</v>
      </c>
      <c r="B83" s="995"/>
      <c r="C83" s="995"/>
      <c r="D83" s="995"/>
      <c r="E83" s="996"/>
      <c r="F83" s="996"/>
      <c r="G83" s="996"/>
      <c r="H83" s="996"/>
      <c r="I83" s="996"/>
      <c r="J83" s="996"/>
      <c r="K83" s="996"/>
      <c r="L83" s="997"/>
      <c r="M83" s="675"/>
      <c r="N83" s="681"/>
      <c r="O83" s="934"/>
      <c r="P83" s="935"/>
      <c r="Q83" s="675"/>
      <c r="R83" s="682"/>
      <c r="S83" s="1016"/>
      <c r="T83" s="837"/>
    </row>
    <row r="84" spans="1:21" ht="24.75" customHeight="1">
      <c r="A84" s="973" t="s">
        <v>99</v>
      </c>
      <c r="B84" s="974"/>
      <c r="C84" s="974"/>
      <c r="D84" s="974"/>
      <c r="E84" s="955"/>
      <c r="F84" s="953" t="s">
        <v>100</v>
      </c>
      <c r="G84" s="953" t="s">
        <v>101</v>
      </c>
      <c r="H84" s="953" t="s">
        <v>102</v>
      </c>
      <c r="I84" s="925" t="s">
        <v>103</v>
      </c>
      <c r="J84" s="955"/>
      <c r="K84" s="925" t="s">
        <v>104</v>
      </c>
      <c r="L84" s="926"/>
      <c r="M84" s="675"/>
      <c r="N84" s="681"/>
      <c r="O84" s="934"/>
      <c r="P84" s="935"/>
      <c r="Q84" s="675"/>
      <c r="R84" s="682"/>
      <c r="S84" s="1016"/>
      <c r="T84" s="837"/>
    </row>
    <row r="85" spans="1:21" ht="24.75" customHeight="1" thickBot="1">
      <c r="A85" s="975"/>
      <c r="B85" s="976"/>
      <c r="C85" s="976"/>
      <c r="D85" s="976"/>
      <c r="E85" s="956"/>
      <c r="F85" s="954"/>
      <c r="G85" s="954"/>
      <c r="H85" s="954"/>
      <c r="I85" s="927"/>
      <c r="J85" s="956"/>
      <c r="K85" s="927"/>
      <c r="L85" s="928"/>
      <c r="M85" s="675"/>
      <c r="N85" s="681"/>
      <c r="O85" s="934"/>
      <c r="P85" s="935"/>
      <c r="Q85" s="675"/>
      <c r="R85" s="682"/>
      <c r="S85" s="1016"/>
      <c r="T85" s="837"/>
    </row>
    <row r="86" spans="1:21" ht="23.25" customHeight="1" thickBot="1">
      <c r="A86" s="950"/>
      <c r="B86" s="951"/>
      <c r="C86" s="951"/>
      <c r="D86" s="951"/>
      <c r="E86" s="952"/>
      <c r="F86" s="691"/>
      <c r="G86" s="692"/>
      <c r="H86" s="693"/>
      <c r="I86" s="899"/>
      <c r="J86" s="900"/>
      <c r="K86" s="929">
        <f>+F86+I86</f>
        <v>0</v>
      </c>
      <c r="L86" s="930"/>
      <c r="M86" s="675"/>
      <c r="N86" s="694"/>
      <c r="O86" s="983"/>
      <c r="P86" s="984"/>
      <c r="Q86" s="675"/>
      <c r="R86" s="682"/>
      <c r="S86" s="1092"/>
      <c r="T86" s="840"/>
    </row>
    <row r="87" spans="1:21" ht="23.25" customHeight="1" thickBot="1">
      <c r="A87" s="913"/>
      <c r="B87" s="914"/>
      <c r="C87" s="914"/>
      <c r="D87" s="914"/>
      <c r="E87" s="915"/>
      <c r="F87" s="696"/>
      <c r="G87" s="697"/>
      <c r="H87" s="698"/>
      <c r="I87" s="923"/>
      <c r="J87" s="924"/>
      <c r="K87" s="988">
        <f t="shared" ref="K87:K92" si="7">F87+I87</f>
        <v>0</v>
      </c>
      <c r="L87" s="922"/>
      <c r="M87" s="699"/>
      <c r="N87" s="833" t="s">
        <v>105</v>
      </c>
      <c r="O87" s="834"/>
      <c r="P87" s="835"/>
      <c r="Q87" s="700">
        <f>SUM(O58:P86)+U87</f>
        <v>0</v>
      </c>
      <c r="R87" s="833" t="s">
        <v>106</v>
      </c>
      <c r="S87" s="834"/>
      <c r="T87" s="835"/>
      <c r="U87" s="701">
        <f>SUM(S58:T86)</f>
        <v>0</v>
      </c>
    </row>
    <row r="88" spans="1:21" ht="23.25" customHeight="1" thickBot="1">
      <c r="A88" s="913"/>
      <c r="B88" s="914"/>
      <c r="C88" s="914"/>
      <c r="D88" s="914"/>
      <c r="E88" s="915"/>
      <c r="F88" s="696"/>
      <c r="G88" s="697"/>
      <c r="H88" s="698"/>
      <c r="I88" s="989"/>
      <c r="J88" s="990"/>
      <c r="K88" s="988">
        <f t="shared" si="7"/>
        <v>0</v>
      </c>
      <c r="L88" s="922"/>
      <c r="M88" s="702"/>
      <c r="N88" s="936" t="s">
        <v>107</v>
      </c>
      <c r="O88" s="937"/>
      <c r="P88" s="938"/>
      <c r="Q88" s="735">
        <f>Q54+Q55-Q87</f>
        <v>0</v>
      </c>
    </row>
    <row r="89" spans="1:21" ht="23.25" customHeight="1">
      <c r="A89" s="913"/>
      <c r="B89" s="914"/>
      <c r="C89" s="914"/>
      <c r="D89" s="914"/>
      <c r="E89" s="915"/>
      <c r="F89" s="696"/>
      <c r="G89" s="704"/>
      <c r="H89" s="698"/>
      <c r="I89" s="923"/>
      <c r="J89" s="924"/>
      <c r="K89" s="988">
        <f t="shared" si="7"/>
        <v>0</v>
      </c>
      <c r="L89" s="922"/>
      <c r="M89" s="705"/>
      <c r="N89" s="998" t="s">
        <v>108</v>
      </c>
      <c r="O89" s="999"/>
      <c r="P89" s="999"/>
      <c r="Q89" s="909"/>
    </row>
    <row r="90" spans="1:21" ht="23.25" customHeight="1">
      <c r="A90" s="913"/>
      <c r="B90" s="914"/>
      <c r="C90" s="914"/>
      <c r="D90" s="914"/>
      <c r="E90" s="915"/>
      <c r="F90" s="696"/>
      <c r="G90" s="704"/>
      <c r="H90" s="698"/>
      <c r="I90" s="923"/>
      <c r="J90" s="924"/>
      <c r="K90" s="988">
        <f t="shared" si="7"/>
        <v>0</v>
      </c>
      <c r="L90" s="922"/>
      <c r="M90" s="705"/>
      <c r="N90" s="908"/>
      <c r="O90" s="1000"/>
      <c r="P90" s="1000"/>
      <c r="Q90" s="1001"/>
    </row>
    <row r="91" spans="1:21" ht="23.25" customHeight="1" thickBot="1">
      <c r="A91" s="913"/>
      <c r="B91" s="914"/>
      <c r="C91" s="914"/>
      <c r="D91" s="914"/>
      <c r="E91" s="915"/>
      <c r="F91" s="696"/>
      <c r="G91" s="704"/>
      <c r="H91" s="698"/>
      <c r="I91" s="923"/>
      <c r="J91" s="924"/>
      <c r="K91" s="988">
        <f t="shared" si="7"/>
        <v>0</v>
      </c>
      <c r="L91" s="922"/>
      <c r="M91" s="706"/>
      <c r="N91" s="1002"/>
      <c r="O91" s="1003"/>
      <c r="P91" s="1003"/>
      <c r="Q91" s="1001"/>
    </row>
    <row r="92" spans="1:21" ht="23.25" customHeight="1">
      <c r="A92" s="913"/>
      <c r="B92" s="914"/>
      <c r="C92" s="914"/>
      <c r="D92" s="914"/>
      <c r="E92" s="915"/>
      <c r="F92" s="696"/>
      <c r="G92" s="704"/>
      <c r="H92" s="698"/>
      <c r="I92" s="923"/>
      <c r="J92" s="924"/>
      <c r="K92" s="988">
        <f t="shared" si="7"/>
        <v>0</v>
      </c>
      <c r="L92" s="922"/>
      <c r="M92" s="707"/>
      <c r="N92" s="1065" t="s">
        <v>109</v>
      </c>
      <c r="O92" s="1066"/>
      <c r="P92" s="1066"/>
      <c r="Q92" s="959">
        <f>J77-Q88</f>
        <v>0</v>
      </c>
    </row>
    <row r="93" spans="1:21" ht="23.25" customHeight="1" thickBot="1">
      <c r="A93" s="931" t="s">
        <v>110</v>
      </c>
      <c r="B93" s="932"/>
      <c r="C93" s="932"/>
      <c r="D93" s="932"/>
      <c r="E93" s="933"/>
      <c r="F93" s="708">
        <f>SUM(F86:F92)</f>
        <v>0</v>
      </c>
      <c r="G93" s="709"/>
      <c r="H93" s="710"/>
      <c r="I93" s="979">
        <f>SUM(I86:J92)</f>
        <v>0</v>
      </c>
      <c r="J93" s="980"/>
      <c r="K93" s="1036">
        <f>SUM(K86:L92)</f>
        <v>0</v>
      </c>
      <c r="L93" s="1037"/>
      <c r="M93" s="699"/>
      <c r="N93" s="1067" t="s">
        <v>111</v>
      </c>
      <c r="O93" s="1068"/>
      <c r="P93" s="1068"/>
      <c r="Q93" s="960"/>
    </row>
    <row r="94" spans="1:21" ht="18">
      <c r="A94" s="1034"/>
      <c r="B94" s="1034"/>
      <c r="C94" s="1034"/>
      <c r="D94" s="1034"/>
      <c r="E94" s="1034"/>
      <c r="F94" s="606"/>
      <c r="G94" s="59"/>
      <c r="H94" s="606"/>
      <c r="I94" s="1035"/>
      <c r="J94" s="1035"/>
      <c r="K94" s="1035"/>
      <c r="L94" s="1035"/>
    </row>
    <row r="95" spans="1:21" ht="18">
      <c r="A95" s="1034"/>
      <c r="B95" s="1034"/>
      <c r="C95" s="1034"/>
      <c r="D95" s="1034"/>
      <c r="E95" s="1034"/>
      <c r="F95" s="606"/>
      <c r="G95" s="59"/>
      <c r="H95" s="606"/>
      <c r="I95" s="1035"/>
      <c r="J95" s="1035"/>
      <c r="K95" s="1035"/>
      <c r="L95" s="1035"/>
    </row>
    <row r="96" spans="1:21" ht="18">
      <c r="A96" s="1034"/>
      <c r="B96" s="1034"/>
      <c r="C96" s="1034"/>
      <c r="D96" s="1034"/>
      <c r="E96" s="1034"/>
      <c r="F96" s="606"/>
      <c r="G96" s="59"/>
      <c r="H96" s="606"/>
      <c r="I96" s="1035"/>
      <c r="J96" s="1035"/>
      <c r="K96" s="1035"/>
      <c r="L96" s="1035"/>
    </row>
    <row r="97" spans="1:15">
      <c r="A97" s="611"/>
      <c r="G97" s="736"/>
      <c r="N97" s="737"/>
    </row>
    <row r="98" spans="1:15">
      <c r="A98" s="611"/>
      <c r="G98" s="736"/>
    </row>
    <row r="99" spans="1:15">
      <c r="I99" s="711"/>
    </row>
    <row r="100" spans="1:15">
      <c r="I100" s="711"/>
      <c r="J100" s="711"/>
    </row>
    <row r="101" spans="1:15" ht="15">
      <c r="J101" s="711"/>
      <c r="M101" s="712"/>
      <c r="N101" s="712"/>
      <c r="O101" s="712"/>
    </row>
    <row r="102" spans="1:15" ht="15">
      <c r="I102" s="712"/>
      <c r="J102" s="711"/>
    </row>
    <row r="103" spans="1:15" ht="15.75">
      <c r="I103" s="738"/>
    </row>
    <row r="104" spans="1:15" ht="15">
      <c r="I104" s="712"/>
    </row>
    <row r="106" spans="1:15">
      <c r="I106" s="711"/>
    </row>
    <row r="107" spans="1:15">
      <c r="I107" s="711"/>
    </row>
    <row r="108" spans="1:15">
      <c r="I108" s="711"/>
    </row>
    <row r="109" spans="1:15">
      <c r="I109" s="711"/>
    </row>
    <row r="110" spans="1:15">
      <c r="I110" s="711"/>
      <c r="J110" s="711"/>
    </row>
    <row r="112" spans="1:15" ht="15">
      <c r="I112" s="712"/>
    </row>
    <row r="113" spans="2:9" ht="15">
      <c r="B113" s="713"/>
      <c r="C113" s="713"/>
      <c r="D113" s="713"/>
      <c r="E113" s="713"/>
      <c r="F113" s="713"/>
      <c r="G113" s="713"/>
      <c r="H113" s="713"/>
      <c r="I113" s="713"/>
    </row>
    <row r="114" spans="2:9" ht="15">
      <c r="B114" s="713"/>
      <c r="C114" s="713"/>
      <c r="D114" s="713"/>
      <c r="E114" s="713"/>
      <c r="F114" s="713"/>
      <c r="G114" s="713"/>
      <c r="H114" s="713"/>
      <c r="I114" s="713"/>
    </row>
    <row r="115" spans="2:9" ht="15">
      <c r="B115" s="713"/>
      <c r="C115" s="713"/>
      <c r="D115" s="713"/>
      <c r="E115" s="713"/>
      <c r="F115" s="713"/>
      <c r="G115" s="713"/>
      <c r="H115" s="713"/>
      <c r="I115" s="713"/>
    </row>
  </sheetData>
  <sheetProtection algorithmName="SHA-512" hashValue="Pw51YaUuiqKY1KB9IWpEoFmi+b7ixQDuMBOebVnteCOR8xcsuE6RyF6t/A8VwqD/bYJSelBButqVS7WmqgyzbA==" saltValue="ZTvA3yB6KhHXc/M3pH9uSg==" spinCount="100000" sheet="1" formatCells="0" formatColumns="0" formatRows="0" insertColumns="0" insertRows="0" insertHyperlinks="0" deleteRows="0"/>
  <mergeCells count="248">
    <mergeCell ref="N92:P92"/>
    <mergeCell ref="N93:P93"/>
    <mergeCell ref="F1:G1"/>
    <mergeCell ref="Q92:Q93"/>
    <mergeCell ref="I89:J89"/>
    <mergeCell ref="K89:L89"/>
    <mergeCell ref="I90:J90"/>
    <mergeCell ref="K90:L90"/>
    <mergeCell ref="K93:L93"/>
    <mergeCell ref="K91:L91"/>
    <mergeCell ref="N89:Q91"/>
    <mergeCell ref="I87:J87"/>
    <mergeCell ref="P51:Q51"/>
    <mergeCell ref="O57:P57"/>
    <mergeCell ref="O66:P66"/>
    <mergeCell ref="O62:P62"/>
    <mergeCell ref="N55:P55"/>
    <mergeCell ref="M53:P53"/>
    <mergeCell ref="O63:P63"/>
    <mergeCell ref="N56:P56"/>
    <mergeCell ref="O60:P60"/>
    <mergeCell ref="O61:P61"/>
    <mergeCell ref="H60:I60"/>
    <mergeCell ref="J61:K61"/>
    <mergeCell ref="E60:G60"/>
    <mergeCell ref="H61:I61"/>
    <mergeCell ref="E69:G69"/>
    <mergeCell ref="H68:I68"/>
    <mergeCell ref="E65:G65"/>
    <mergeCell ref="H65:I65"/>
    <mergeCell ref="H69:I69"/>
    <mergeCell ref="E68:G68"/>
    <mergeCell ref="J68:K68"/>
    <mergeCell ref="J65:K65"/>
    <mergeCell ref="D34:E34"/>
    <mergeCell ref="D22:E22"/>
    <mergeCell ref="D21:E21"/>
    <mergeCell ref="D27:E27"/>
    <mergeCell ref="D24:E24"/>
    <mergeCell ref="D29:E29"/>
    <mergeCell ref="D23:E23"/>
    <mergeCell ref="A57:D57"/>
    <mergeCell ref="E57:G57"/>
    <mergeCell ref="D50:E50"/>
    <mergeCell ref="A51:D51"/>
    <mergeCell ref="D41:E41"/>
    <mergeCell ref="D42:E42"/>
    <mergeCell ref="E53:I53"/>
    <mergeCell ref="D48:E48"/>
    <mergeCell ref="D33:E33"/>
    <mergeCell ref="D25:E25"/>
    <mergeCell ref="D26:E26"/>
    <mergeCell ref="D28:E28"/>
    <mergeCell ref="D30:E30"/>
    <mergeCell ref="E56:I56"/>
    <mergeCell ref="A61:D61"/>
    <mergeCell ref="E61:G61"/>
    <mergeCell ref="O69:P69"/>
    <mergeCell ref="E63:G63"/>
    <mergeCell ref="E64:G64"/>
    <mergeCell ref="E74:G74"/>
    <mergeCell ref="E62:G62"/>
    <mergeCell ref="O64:P64"/>
    <mergeCell ref="O65:P65"/>
    <mergeCell ref="O71:P71"/>
    <mergeCell ref="O72:P72"/>
    <mergeCell ref="O70:P70"/>
    <mergeCell ref="O67:P67"/>
    <mergeCell ref="O68:P68"/>
    <mergeCell ref="H70:I70"/>
    <mergeCell ref="H72:I72"/>
    <mergeCell ref="H73:I73"/>
    <mergeCell ref="H71:I71"/>
    <mergeCell ref="E70:G70"/>
    <mergeCell ref="J70:K70"/>
    <mergeCell ref="J64:K64"/>
    <mergeCell ref="E66:G66"/>
    <mergeCell ref="E67:G67"/>
    <mergeCell ref="J62:K62"/>
    <mergeCell ref="K96:L96"/>
    <mergeCell ref="I88:J88"/>
    <mergeCell ref="F84:F85"/>
    <mergeCell ref="G84:G85"/>
    <mergeCell ref="H2:I2"/>
    <mergeCell ref="D40:E40"/>
    <mergeCell ref="D44:E44"/>
    <mergeCell ref="I84:J85"/>
    <mergeCell ref="K88:L88"/>
    <mergeCell ref="A58:D59"/>
    <mergeCell ref="E58:G58"/>
    <mergeCell ref="D36:E36"/>
    <mergeCell ref="D49:E49"/>
    <mergeCell ref="D45:E45"/>
    <mergeCell ref="D46:E46"/>
    <mergeCell ref="D47:E47"/>
    <mergeCell ref="D37:E37"/>
    <mergeCell ref="D38:E38"/>
    <mergeCell ref="D39:E39"/>
    <mergeCell ref="F51:G51"/>
    <mergeCell ref="J56:K56"/>
    <mergeCell ref="H57:I57"/>
    <mergeCell ref="H58:I58"/>
    <mergeCell ref="E54:F54"/>
    <mergeCell ref="K95:L95"/>
    <mergeCell ref="E80:I80"/>
    <mergeCell ref="J80:K80"/>
    <mergeCell ref="E82:I82"/>
    <mergeCell ref="A83:L83"/>
    <mergeCell ref="K92:L92"/>
    <mergeCell ref="K84:L85"/>
    <mergeCell ref="I95:J95"/>
    <mergeCell ref="A87:E87"/>
    <mergeCell ref="A89:E89"/>
    <mergeCell ref="A90:E90"/>
    <mergeCell ref="K94:L94"/>
    <mergeCell ref="A84:E85"/>
    <mergeCell ref="K87:L87"/>
    <mergeCell ref="A86:E86"/>
    <mergeCell ref="I86:J86"/>
    <mergeCell ref="K86:L86"/>
    <mergeCell ref="A96:E96"/>
    <mergeCell ref="I91:J91"/>
    <mergeCell ref="I92:J92"/>
    <mergeCell ref="I93:J93"/>
    <mergeCell ref="I94:J94"/>
    <mergeCell ref="A91:E91"/>
    <mergeCell ref="A92:E92"/>
    <mergeCell ref="H84:H85"/>
    <mergeCell ref="A94:E94"/>
    <mergeCell ref="A95:E95"/>
    <mergeCell ref="I96:J96"/>
    <mergeCell ref="A93:E93"/>
    <mergeCell ref="A88:E88"/>
    <mergeCell ref="E76:G76"/>
    <mergeCell ref="E75:G75"/>
    <mergeCell ref="O84:P84"/>
    <mergeCell ref="N88:P88"/>
    <mergeCell ref="O83:P83"/>
    <mergeCell ref="O81:P81"/>
    <mergeCell ref="O82:P82"/>
    <mergeCell ref="O85:P85"/>
    <mergeCell ref="J71:K71"/>
    <mergeCell ref="H74:I74"/>
    <mergeCell ref="J74:K74"/>
    <mergeCell ref="E71:G71"/>
    <mergeCell ref="J73:K73"/>
    <mergeCell ref="E72:G72"/>
    <mergeCell ref="E73:G73"/>
    <mergeCell ref="O75:P75"/>
    <mergeCell ref="O86:P86"/>
    <mergeCell ref="N87:P87"/>
    <mergeCell ref="O73:P73"/>
    <mergeCell ref="O74:P74"/>
    <mergeCell ref="H76:I76"/>
    <mergeCell ref="H75:I75"/>
    <mergeCell ref="J72:K72"/>
    <mergeCell ref="O80:P80"/>
    <mergeCell ref="R87:T87"/>
    <mergeCell ref="S58:T58"/>
    <mergeCell ref="S59:T59"/>
    <mergeCell ref="S60:T60"/>
    <mergeCell ref="S61:T61"/>
    <mergeCell ref="S62:T62"/>
    <mergeCell ref="S73:T73"/>
    <mergeCell ref="S74:T74"/>
    <mergeCell ref="S63:T63"/>
    <mergeCell ref="S86:T86"/>
    <mergeCell ref="S85:T85"/>
    <mergeCell ref="S84:T84"/>
    <mergeCell ref="R56:T56"/>
    <mergeCell ref="S57:T57"/>
    <mergeCell ref="S70:T70"/>
    <mergeCell ref="S71:T71"/>
    <mergeCell ref="S72:T72"/>
    <mergeCell ref="S82:T82"/>
    <mergeCell ref="S83:T83"/>
    <mergeCell ref="S65:T65"/>
    <mergeCell ref="S66:T66"/>
    <mergeCell ref="S67:T67"/>
    <mergeCell ref="S68:T68"/>
    <mergeCell ref="S75:T75"/>
    <mergeCell ref="S76:T76"/>
    <mergeCell ref="S69:T69"/>
    <mergeCell ref="S81:T81"/>
    <mergeCell ref="S64:T64"/>
    <mergeCell ref="S80:T80"/>
    <mergeCell ref="S78:T78"/>
    <mergeCell ref="O59:P59"/>
    <mergeCell ref="J59:K59"/>
    <mergeCell ref="J69:K69"/>
    <mergeCell ref="J66:K66"/>
    <mergeCell ref="H62:I62"/>
    <mergeCell ref="J67:K67"/>
    <mergeCell ref="H64:I64"/>
    <mergeCell ref="H63:I63"/>
    <mergeCell ref="H66:I66"/>
    <mergeCell ref="H67:I67"/>
    <mergeCell ref="J63:K63"/>
    <mergeCell ref="H59:I59"/>
    <mergeCell ref="J60:K60"/>
    <mergeCell ref="O77:P77"/>
    <mergeCell ref="O79:P79"/>
    <mergeCell ref="O78:P78"/>
    <mergeCell ref="O76:P76"/>
    <mergeCell ref="H1:V1"/>
    <mergeCell ref="J2:V2"/>
    <mergeCell ref="A2:B2"/>
    <mergeCell ref="S79:T79"/>
    <mergeCell ref="E77:I77"/>
    <mergeCell ref="J77:K77"/>
    <mergeCell ref="J76:K76"/>
    <mergeCell ref="J75:K75"/>
    <mergeCell ref="S77:T77"/>
    <mergeCell ref="M54:P54"/>
    <mergeCell ref="N51:O51"/>
    <mergeCell ref="O58:P58"/>
    <mergeCell ref="E59:G59"/>
    <mergeCell ref="J54:K54"/>
    <mergeCell ref="H51:I51"/>
    <mergeCell ref="J58:K58"/>
    <mergeCell ref="H54:I54"/>
    <mergeCell ref="J53:K53"/>
    <mergeCell ref="J57:K57"/>
    <mergeCell ref="J51:L51"/>
    <mergeCell ref="C2:D2"/>
    <mergeCell ref="D31:E31"/>
    <mergeCell ref="D43:E43"/>
    <mergeCell ref="D35:E35"/>
    <mergeCell ref="D32:E32"/>
    <mergeCell ref="D10:E10"/>
    <mergeCell ref="F2:G2"/>
    <mergeCell ref="D4:E4"/>
    <mergeCell ref="D20:E20"/>
    <mergeCell ref="D14:E14"/>
    <mergeCell ref="D17:E17"/>
    <mergeCell ref="D15:E15"/>
    <mergeCell ref="D16:E16"/>
    <mergeCell ref="D19:E19"/>
    <mergeCell ref="D18:E18"/>
    <mergeCell ref="D3:E3"/>
    <mergeCell ref="D12:E12"/>
    <mergeCell ref="D13:E13"/>
    <mergeCell ref="D5:E5"/>
    <mergeCell ref="D6:E6"/>
    <mergeCell ref="D7:E7"/>
    <mergeCell ref="D8:E8"/>
    <mergeCell ref="D9:E9"/>
    <mergeCell ref="D11:E11"/>
  </mergeCells>
  <phoneticPr fontId="0" type="noConversion"/>
  <dataValidations count="1">
    <dataValidation type="list" allowBlank="1" showInputMessage="1" showErrorMessage="1" sqref="C4:C49" xr:uid="{00000000-0002-0000-0600-000000000000}">
      <formula1>$X$1:$X$3</formula1>
    </dataValidation>
  </dataValidations>
  <hyperlinks>
    <hyperlink ref="H3" location="Glossary!A5" display="Dues" xr:uid="{00000000-0004-0000-0600-000000000000}"/>
    <hyperlink ref="I3" location="Glossary!A6" display="Other" xr:uid="{00000000-0004-0000-0600-000001000000}"/>
    <hyperlink ref="K3" location="Glossary!A9" display="Affiliation Fees" xr:uid="{00000000-0004-0000-0600-000002000000}"/>
    <hyperlink ref="M3" location="Glossary!A11" display="Operating Expenses" xr:uid="{00000000-0004-0000-0600-000003000000}"/>
    <hyperlink ref="O3" location="Glossary!A13" display="Executive Expenses" xr:uid="{00000000-0004-0000-0600-000004000000}"/>
    <hyperlink ref="P3" location="Glossary!A14" display="Bargaining Expenses" xr:uid="{00000000-0004-0000-0600-000005000000}"/>
    <hyperlink ref="Q3" location="Glossary!A15" display="Grievances/ Arbitration" xr:uid="{00000000-0004-0000-0600-000006000000}"/>
    <hyperlink ref="S3" location="Glossary!A17" display="Conventions/ Conferences" xr:uid="{00000000-0004-0000-0600-000007000000}"/>
    <hyperlink ref="V3" location="Glossary!A20" display="Other" xr:uid="{00000000-0004-0000-0600-000008000000}"/>
    <hyperlink ref="J3" location="Glossary!A8" display="CUPE Per Capita" xr:uid="{00000000-0004-0000-0600-000009000000}"/>
    <hyperlink ref="L3" location="Glossary!A10" display="Salaries" xr:uid="{00000000-0004-0000-0600-00000A000000}"/>
    <hyperlink ref="N3" location="Glossary!A12" display="Special Purchases" xr:uid="{00000000-0004-0000-0600-00000B000000}"/>
    <hyperlink ref="R3" location="Glossary!A16" display="Other Committees" xr:uid="{00000000-0004-0000-0600-00000C000000}"/>
    <hyperlink ref="T3" location="Glossary!A18" display="Education" xr:uid="{00000000-0004-0000-0600-00000D000000}"/>
    <hyperlink ref="U3" location="Glossary!A19" display="Contributions/ Donations" xr:uid="{00000000-0004-0000-06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tabColor rgb="FFFFFF00"/>
  </sheetPr>
  <dimension ref="A1:BX117"/>
  <sheetViews>
    <sheetView showGridLines="0" showZeros="0" zoomScale="75" zoomScaleNormal="75" workbookViewId="0">
      <selection activeCell="D2" sqref="D2"/>
    </sheetView>
  </sheetViews>
  <sheetFormatPr defaultColWidth="9.140625" defaultRowHeight="12.75"/>
  <cols>
    <col min="1" max="1" width="12.140625" style="401" customWidth="1"/>
    <col min="2" max="2" width="17.7109375" style="401" customWidth="1"/>
    <col min="3" max="3" width="12.140625" style="401" customWidth="1"/>
    <col min="4" max="4" width="24.85546875" style="401" customWidth="1"/>
    <col min="5" max="7" width="13.7109375" style="401" customWidth="1"/>
    <col min="8" max="8" width="20.5703125" style="401" customWidth="1"/>
    <col min="9" max="9" width="16.5703125" style="401" customWidth="1"/>
    <col min="10" max="10" width="16.85546875" style="22" customWidth="1"/>
    <col min="11" max="11" width="13.7109375" style="401" customWidth="1"/>
    <col min="12" max="12" width="16.85546875" style="401" customWidth="1"/>
    <col min="13" max="13" width="17" style="401" customWidth="1"/>
    <col min="14" max="14" width="14.5703125" style="401" customWidth="1"/>
    <col min="15" max="15" width="18.28515625" style="401" customWidth="1"/>
    <col min="16" max="16" width="15.140625" style="401" customWidth="1"/>
    <col min="17" max="17" width="10.7109375" style="401" customWidth="1"/>
    <col min="18" max="18" width="10.28515625" style="401" bestFit="1" customWidth="1"/>
    <col min="19" max="19" width="7" style="401" customWidth="1"/>
    <col min="20" max="20" width="12" style="401" customWidth="1"/>
    <col min="21" max="21" width="15.85546875" style="401" customWidth="1"/>
    <col min="22" max="31" width="9.140625" style="401"/>
    <col min="32" max="16384" width="9.140625" style="3"/>
  </cols>
  <sheetData>
    <row r="1" spans="1:18" ht="38.25" customHeight="1" thickBot="1">
      <c r="B1" s="402"/>
      <c r="C1" s="402"/>
      <c r="D1" s="402"/>
      <c r="E1" s="402"/>
      <c r="F1" s="1281" t="s">
        <v>116</v>
      </c>
      <c r="G1" s="1281"/>
      <c r="H1" s="1281"/>
      <c r="I1" s="1281"/>
      <c r="J1" s="1281"/>
      <c r="K1" s="1281"/>
      <c r="L1" s="1281"/>
      <c r="M1" s="1281"/>
    </row>
    <row r="2" spans="1:18" ht="21.75" customHeight="1" thickBot="1">
      <c r="A2" s="403"/>
      <c r="B2" s="403"/>
      <c r="C2" s="403"/>
      <c r="D2" s="403"/>
      <c r="E2" s="403"/>
      <c r="F2" s="403"/>
      <c r="G2" s="1194">
        <f>'BEGIN HERE'!I7</f>
        <v>0</v>
      </c>
      <c r="H2" s="1195"/>
      <c r="I2" s="1194" t="s">
        <v>117</v>
      </c>
      <c r="J2" s="1195"/>
      <c r="K2" s="1194">
        <f>'BEGIN HERE'!I12</f>
        <v>0</v>
      </c>
      <c r="L2" s="1247"/>
      <c r="M2" s="1195"/>
      <c r="O2" s="1234" t="s">
        <v>118</v>
      </c>
      <c r="P2" s="1235"/>
      <c r="Q2" s="1235"/>
      <c r="R2" s="1236"/>
    </row>
    <row r="3" spans="1:18" ht="21.75" customHeight="1" thickBot="1">
      <c r="A3" s="403"/>
      <c r="B3" s="403"/>
      <c r="C3" s="403"/>
      <c r="D3" s="403"/>
      <c r="E3" s="403"/>
      <c r="F3" s="403"/>
      <c r="G3" s="1121">
        <f>'BEGIN HERE'!J7</f>
        <v>0</v>
      </c>
      <c r="H3" s="1123"/>
      <c r="J3" s="401"/>
      <c r="K3" s="1121">
        <f>'BEGIN HERE'!J12</f>
        <v>0</v>
      </c>
      <c r="L3" s="1122"/>
      <c r="M3" s="1123"/>
      <c r="O3" s="1237"/>
      <c r="P3" s="1238"/>
      <c r="Q3" s="1238"/>
      <c r="R3" s="1239"/>
    </row>
    <row r="4" spans="1:18" ht="30" customHeight="1" thickBot="1">
      <c r="A4" s="404"/>
      <c r="B4" s="1259" t="s">
        <v>119</v>
      </c>
      <c r="C4" s="1260"/>
      <c r="D4" s="405">
        <f>'BEGIN HERE'!J3</f>
        <v>0</v>
      </c>
      <c r="E4" s="24"/>
      <c r="F4" s="1256" t="s">
        <v>89</v>
      </c>
      <c r="G4" s="1257"/>
      <c r="H4" s="1257"/>
      <c r="I4" s="1257"/>
      <c r="J4" s="1257"/>
      <c r="K4" s="1258"/>
      <c r="L4" s="1248">
        <f>'BEGIN HERE'!J15</f>
        <v>0</v>
      </c>
      <c r="M4" s="1249"/>
      <c r="O4" s="1240"/>
      <c r="P4" s="1241"/>
      <c r="Q4" s="1241"/>
      <c r="R4" s="1242"/>
    </row>
    <row r="5" spans="1:18" ht="24.95" customHeight="1">
      <c r="A5" s="24"/>
      <c r="B5" s="1243"/>
      <c r="C5" s="1243"/>
      <c r="D5" s="563"/>
      <c r="E5" s="24"/>
      <c r="F5" s="1250" t="s">
        <v>120</v>
      </c>
      <c r="G5" s="1251"/>
      <c r="H5" s="1251"/>
      <c r="I5" s="1251"/>
      <c r="J5" s="1251"/>
      <c r="K5" s="1252"/>
      <c r="L5" s="406" t="s">
        <v>121</v>
      </c>
      <c r="M5" s="407" t="s">
        <v>122</v>
      </c>
    </row>
    <row r="6" spans="1:18" ht="24.95" customHeight="1" thickBot="1">
      <c r="A6" s="24"/>
      <c r="B6" s="24"/>
      <c r="C6" s="24"/>
      <c r="D6" s="24"/>
      <c r="E6" s="24"/>
      <c r="F6" s="1253"/>
      <c r="G6" s="1254"/>
      <c r="H6" s="1254"/>
      <c r="I6" s="1254"/>
      <c r="J6" s="1254"/>
      <c r="K6" s="1255"/>
      <c r="L6" s="408"/>
      <c r="M6" s="409"/>
    </row>
    <row r="7" spans="1:18" ht="29.25" customHeight="1" thickBot="1">
      <c r="A7" s="1205" t="s">
        <v>123</v>
      </c>
      <c r="B7" s="1206"/>
      <c r="C7" s="1206"/>
      <c r="D7" s="1206"/>
      <c r="E7" s="1206"/>
      <c r="F7" s="1206"/>
      <c r="G7" s="1206"/>
      <c r="H7" s="1206"/>
      <c r="I7" s="1206"/>
      <c r="J7" s="1206"/>
      <c r="K7" s="1206"/>
      <c r="L7" s="1206"/>
      <c r="M7" s="1206"/>
      <c r="N7" s="1206"/>
      <c r="O7" s="1206"/>
      <c r="P7" s="1206"/>
      <c r="Q7" s="1206"/>
      <c r="R7" s="1207"/>
    </row>
    <row r="8" spans="1:18" ht="24.95" customHeight="1" thickBot="1">
      <c r="A8" s="1208" t="s">
        <v>124</v>
      </c>
      <c r="B8" s="1267" t="s">
        <v>55</v>
      </c>
      <c r="C8" s="1268"/>
      <c r="D8" s="1202" t="s">
        <v>56</v>
      </c>
      <c r="E8" s="1203"/>
      <c r="F8" s="1203"/>
      <c r="G8" s="1203"/>
      <c r="H8" s="1203"/>
      <c r="I8" s="1203"/>
      <c r="J8" s="1203"/>
      <c r="K8" s="1203"/>
      <c r="L8" s="1203"/>
      <c r="M8" s="1203"/>
      <c r="N8" s="1203"/>
      <c r="O8" s="1203"/>
      <c r="P8" s="1204"/>
      <c r="Q8" s="1210" t="s">
        <v>125</v>
      </c>
      <c r="R8" s="1211"/>
    </row>
    <row r="9" spans="1:18" ht="50.1" customHeight="1" thickBot="1">
      <c r="A9" s="1209"/>
      <c r="B9" s="410" t="str">
        <f>'MO 1'!H3</f>
        <v>Dues</v>
      </c>
      <c r="C9" s="410" t="str">
        <f>'MO 1'!I3</f>
        <v>Other</v>
      </c>
      <c r="D9" s="411" t="str">
        <f>'MO 1'!J3</f>
        <v>CUPE Per Capita</v>
      </c>
      <c r="E9" s="411" t="str">
        <f>'MO 1'!K3</f>
        <v>Affiliation Fees</v>
      </c>
      <c r="F9" s="411" t="str">
        <f>'MO 1'!L3</f>
        <v>Salaries</v>
      </c>
      <c r="G9" s="411" t="str">
        <f>'MO 1'!M3</f>
        <v>Operating Expenses</v>
      </c>
      <c r="H9" s="411" t="str">
        <f>'MO 1'!N3</f>
        <v>Special Purchases</v>
      </c>
      <c r="I9" s="411" t="str">
        <f>'MO 1'!O3</f>
        <v>Executive Expenses</v>
      </c>
      <c r="J9" s="411" t="str">
        <f>'MO 1'!P3</f>
        <v>Bargaining Expenses</v>
      </c>
      <c r="K9" s="411" t="str">
        <f>'MO 1'!Q3</f>
        <v>Grievances/ Arbitration</v>
      </c>
      <c r="L9" s="411" t="str">
        <f>'MO 1'!R3</f>
        <v>Committee Expenses</v>
      </c>
      <c r="M9" s="411" t="str">
        <f>'MO 1'!S3</f>
        <v>Conventions/ Conferences</v>
      </c>
      <c r="N9" s="411" t="str">
        <f>'MO 1'!T3</f>
        <v>Education</v>
      </c>
      <c r="O9" s="411" t="str">
        <f>'MO 1'!U3</f>
        <v>Contributions/ Donations</v>
      </c>
      <c r="P9" s="411" t="str">
        <f>'MO 1'!V3</f>
        <v>Other</v>
      </c>
      <c r="Q9" s="412" t="s">
        <v>121</v>
      </c>
      <c r="R9" s="413" t="s">
        <v>122</v>
      </c>
    </row>
    <row r="10" spans="1:18" ht="30" customHeight="1">
      <c r="A10" s="414">
        <f>'BEGIN HERE'!I7</f>
        <v>0</v>
      </c>
      <c r="B10" s="415">
        <f>'MO 1'!H50</f>
        <v>0</v>
      </c>
      <c r="C10" s="416">
        <f>'MO 1'!I50</f>
        <v>0</v>
      </c>
      <c r="D10" s="415">
        <f>'MO 1'!J50</f>
        <v>0</v>
      </c>
      <c r="E10" s="417">
        <f>'MO 1'!K50</f>
        <v>0</v>
      </c>
      <c r="F10" s="417">
        <f>'MO 1'!L50</f>
        <v>0</v>
      </c>
      <c r="G10" s="417">
        <f>'MO 1'!M50</f>
        <v>0</v>
      </c>
      <c r="H10" s="417">
        <f>'MO 1'!N50</f>
        <v>0</v>
      </c>
      <c r="I10" s="417">
        <f>'MO 1'!O50</f>
        <v>0</v>
      </c>
      <c r="J10" s="417">
        <f>'MO 1'!P50</f>
        <v>0</v>
      </c>
      <c r="K10" s="417">
        <f>'MO 1'!Q50</f>
        <v>0</v>
      </c>
      <c r="L10" s="417">
        <f>'MO 1'!R50</f>
        <v>0</v>
      </c>
      <c r="M10" s="417">
        <f>'MO 1'!S50</f>
        <v>0</v>
      </c>
      <c r="N10" s="417">
        <f>'MO 1'!T50</f>
        <v>0</v>
      </c>
      <c r="O10" s="417">
        <f>'MO 1'!U50</f>
        <v>0</v>
      </c>
      <c r="P10" s="418">
        <f>'MO 1'!V50</f>
        <v>0</v>
      </c>
      <c r="Q10" s="419">
        <f>'MO 1'!G54</f>
        <v>0</v>
      </c>
      <c r="R10" s="420">
        <f>'MO 1'!J54</f>
        <v>0</v>
      </c>
    </row>
    <row r="11" spans="1:18" ht="30" customHeight="1">
      <c r="A11" s="753">
        <f>'BEGIN HERE'!I8</f>
        <v>0</v>
      </c>
      <c r="B11" s="421">
        <f>'MO 2'!H50</f>
        <v>0</v>
      </c>
      <c r="C11" s="422">
        <f>'MO 2'!I50</f>
        <v>0</v>
      </c>
      <c r="D11" s="421">
        <f>'MO 2'!J50</f>
        <v>0</v>
      </c>
      <c r="E11" s="423">
        <f>'MO 2'!K50</f>
        <v>0</v>
      </c>
      <c r="F11" s="423">
        <f>'MO 2'!L50</f>
        <v>0</v>
      </c>
      <c r="G11" s="423">
        <f>'MO 2'!M50</f>
        <v>0</v>
      </c>
      <c r="H11" s="423">
        <f>'MO 2'!N50</f>
        <v>0</v>
      </c>
      <c r="I11" s="423">
        <f>'MO 2'!O50</f>
        <v>0</v>
      </c>
      <c r="J11" s="423">
        <f>'MO 2'!P50</f>
        <v>0</v>
      </c>
      <c r="K11" s="423">
        <f>'MO 2'!Q50</f>
        <v>0</v>
      </c>
      <c r="L11" s="423">
        <f>'MO 2'!R50</f>
        <v>0</v>
      </c>
      <c r="M11" s="423">
        <f>'MO 2'!S50</f>
        <v>0</v>
      </c>
      <c r="N11" s="423">
        <f>'MO 2'!T50</f>
        <v>0</v>
      </c>
      <c r="O11" s="423">
        <f>'MO 2'!U50</f>
        <v>0</v>
      </c>
      <c r="P11" s="424">
        <f>'MO 2'!V50</f>
        <v>0</v>
      </c>
      <c r="Q11" s="425">
        <f>'MO 2'!G54</f>
        <v>0</v>
      </c>
      <c r="R11" s="426">
        <f>'MO 2'!J54</f>
        <v>0</v>
      </c>
    </row>
    <row r="12" spans="1:18" ht="30" customHeight="1">
      <c r="A12" s="753">
        <f>'BEGIN HERE'!I9</f>
        <v>0</v>
      </c>
      <c r="B12" s="421">
        <f>'MO 3'!H50</f>
        <v>0</v>
      </c>
      <c r="C12" s="422">
        <f>'MO 3'!I50</f>
        <v>0</v>
      </c>
      <c r="D12" s="421">
        <f>'MO 3'!J50</f>
        <v>0</v>
      </c>
      <c r="E12" s="423">
        <f>'MO 3'!K50</f>
        <v>0</v>
      </c>
      <c r="F12" s="423">
        <f>'MO 3'!L50</f>
        <v>0</v>
      </c>
      <c r="G12" s="423">
        <f>'MO 3'!M50</f>
        <v>0</v>
      </c>
      <c r="H12" s="423">
        <f>'MO 3'!N50</f>
        <v>0</v>
      </c>
      <c r="I12" s="423">
        <f>'MO 3'!O50</f>
        <v>0</v>
      </c>
      <c r="J12" s="423">
        <f>'MO 3'!P50</f>
        <v>0</v>
      </c>
      <c r="K12" s="423">
        <f>'MO 3'!Q50</f>
        <v>0</v>
      </c>
      <c r="L12" s="423">
        <f>'MO 3'!R50</f>
        <v>0</v>
      </c>
      <c r="M12" s="423">
        <f>'MO 3'!S50</f>
        <v>0</v>
      </c>
      <c r="N12" s="423">
        <f>'MO 3'!T50</f>
        <v>0</v>
      </c>
      <c r="O12" s="423">
        <f>'MO 3'!U50</f>
        <v>0</v>
      </c>
      <c r="P12" s="424">
        <f>'MO 3'!V50</f>
        <v>0</v>
      </c>
      <c r="Q12" s="425">
        <f>'MO 3'!G54</f>
        <v>0</v>
      </c>
      <c r="R12" s="426">
        <f>'MO 3'!J54</f>
        <v>0</v>
      </c>
    </row>
    <row r="13" spans="1:18" ht="30" customHeight="1">
      <c r="A13" s="753">
        <f>'BEGIN HERE'!I10</f>
        <v>0</v>
      </c>
      <c r="B13" s="421">
        <f>'MO 4'!H50</f>
        <v>0</v>
      </c>
      <c r="C13" s="422">
        <f>'MO 4'!I50</f>
        <v>0</v>
      </c>
      <c r="D13" s="421">
        <f>'MO 4'!J50</f>
        <v>0</v>
      </c>
      <c r="E13" s="423">
        <f>'MO 4'!K50</f>
        <v>0</v>
      </c>
      <c r="F13" s="423">
        <f>'MO 4'!L50</f>
        <v>0</v>
      </c>
      <c r="G13" s="423">
        <f>'MO 4'!M50</f>
        <v>0</v>
      </c>
      <c r="H13" s="423">
        <f>'MO 4'!N50</f>
        <v>0</v>
      </c>
      <c r="I13" s="423">
        <f>'MO 4'!O50</f>
        <v>0</v>
      </c>
      <c r="J13" s="423">
        <f>'MO 4'!P50</f>
        <v>0</v>
      </c>
      <c r="K13" s="423">
        <f>'MO 4'!Q50</f>
        <v>0</v>
      </c>
      <c r="L13" s="423">
        <f>'MO 4'!R50</f>
        <v>0</v>
      </c>
      <c r="M13" s="423">
        <f>'MO 4'!S50</f>
        <v>0</v>
      </c>
      <c r="N13" s="423">
        <f>'MO 4'!T50</f>
        <v>0</v>
      </c>
      <c r="O13" s="423">
        <f>'MO 4'!U50</f>
        <v>0</v>
      </c>
      <c r="P13" s="424">
        <f>'MO 4'!V50</f>
        <v>0</v>
      </c>
      <c r="Q13" s="425">
        <f>'MO 4'!G54</f>
        <v>0</v>
      </c>
      <c r="R13" s="426">
        <f>'MO 4'!J54</f>
        <v>0</v>
      </c>
    </row>
    <row r="14" spans="1:18" ht="30" customHeight="1">
      <c r="A14" s="753">
        <f>'BEGIN HERE'!I11</f>
        <v>0</v>
      </c>
      <c r="B14" s="421">
        <f>'MO 5'!H50</f>
        <v>0</v>
      </c>
      <c r="C14" s="422">
        <f>'MO 5'!I50</f>
        <v>0</v>
      </c>
      <c r="D14" s="421">
        <f>'MO 5'!J50</f>
        <v>0</v>
      </c>
      <c r="E14" s="423">
        <f>'MO 5'!K50</f>
        <v>0</v>
      </c>
      <c r="F14" s="423">
        <f>'MO 5'!L50</f>
        <v>0</v>
      </c>
      <c r="G14" s="423">
        <f>'MO 5'!M50</f>
        <v>0</v>
      </c>
      <c r="H14" s="423">
        <f>'MO 5'!N50</f>
        <v>0</v>
      </c>
      <c r="I14" s="423">
        <f>'MO 5'!O50</f>
        <v>0</v>
      </c>
      <c r="J14" s="423">
        <f>'MO 5'!P50</f>
        <v>0</v>
      </c>
      <c r="K14" s="423">
        <f>'MO 5'!Q50</f>
        <v>0</v>
      </c>
      <c r="L14" s="423">
        <f>'MO 5'!R50</f>
        <v>0</v>
      </c>
      <c r="M14" s="423">
        <f>'MO 5'!S50</f>
        <v>0</v>
      </c>
      <c r="N14" s="423">
        <f>'MO 5'!T50</f>
        <v>0</v>
      </c>
      <c r="O14" s="423">
        <f>'MO 5'!U50</f>
        <v>0</v>
      </c>
      <c r="P14" s="424">
        <f>'MO 5'!V50</f>
        <v>0</v>
      </c>
      <c r="Q14" s="425">
        <f>'MO 5'!G54</f>
        <v>0</v>
      </c>
      <c r="R14" s="426">
        <f>'MO 5'!J54</f>
        <v>0</v>
      </c>
    </row>
    <row r="15" spans="1:18" ht="30" customHeight="1" thickBot="1">
      <c r="A15" s="752">
        <f>'BEGIN HERE'!I12</f>
        <v>0</v>
      </c>
      <c r="B15" s="421">
        <f>'MO 6'!H50</f>
        <v>0</v>
      </c>
      <c r="C15" s="422">
        <f>'MO 6'!I50</f>
        <v>0</v>
      </c>
      <c r="D15" s="421">
        <f>'MO 6'!J50</f>
        <v>0</v>
      </c>
      <c r="E15" s="423">
        <f>'MO 6'!K50</f>
        <v>0</v>
      </c>
      <c r="F15" s="423">
        <f>'MO 6'!L50</f>
        <v>0</v>
      </c>
      <c r="G15" s="423">
        <f>'MO 6'!M50</f>
        <v>0</v>
      </c>
      <c r="H15" s="423">
        <f>'MO 6'!N50</f>
        <v>0</v>
      </c>
      <c r="I15" s="423">
        <f>'MO 6'!O50</f>
        <v>0</v>
      </c>
      <c r="J15" s="423">
        <f>'MO 6'!P50</f>
        <v>0</v>
      </c>
      <c r="K15" s="423">
        <f>'MO 6'!Q50</f>
        <v>0</v>
      </c>
      <c r="L15" s="423">
        <f>'MO 6'!R50</f>
        <v>0</v>
      </c>
      <c r="M15" s="423">
        <f>'MO 6'!S50</f>
        <v>0</v>
      </c>
      <c r="N15" s="423">
        <f>'MO 6'!T50</f>
        <v>0</v>
      </c>
      <c r="O15" s="423">
        <f>'MO 6'!U50</f>
        <v>0</v>
      </c>
      <c r="P15" s="424">
        <f>'MO 6'!V50</f>
        <v>0</v>
      </c>
      <c r="Q15" s="425">
        <f>'MO 6'!G54</f>
        <v>0</v>
      </c>
      <c r="R15" s="426">
        <f>'MO 6'!J54</f>
        <v>0</v>
      </c>
    </row>
    <row r="16" spans="1:18" ht="30" customHeight="1" thickBot="1">
      <c r="A16" s="427" t="s">
        <v>126</v>
      </c>
      <c r="B16" s="428">
        <f t="shared" ref="B16:P16" si="0">SUM(B10:B15)</f>
        <v>0</v>
      </c>
      <c r="C16" s="429">
        <f t="shared" si="0"/>
        <v>0</v>
      </c>
      <c r="D16" s="428">
        <f t="shared" si="0"/>
        <v>0</v>
      </c>
      <c r="E16" s="430">
        <f t="shared" si="0"/>
        <v>0</v>
      </c>
      <c r="F16" s="430">
        <f t="shared" si="0"/>
        <v>0</v>
      </c>
      <c r="G16" s="430">
        <f t="shared" si="0"/>
        <v>0</v>
      </c>
      <c r="H16" s="430">
        <f t="shared" si="0"/>
        <v>0</v>
      </c>
      <c r="I16" s="430">
        <f t="shared" si="0"/>
        <v>0</v>
      </c>
      <c r="J16" s="430">
        <f t="shared" si="0"/>
        <v>0</v>
      </c>
      <c r="K16" s="430">
        <f t="shared" si="0"/>
        <v>0</v>
      </c>
      <c r="L16" s="430">
        <f t="shared" si="0"/>
        <v>0</v>
      </c>
      <c r="M16" s="430">
        <f t="shared" si="0"/>
        <v>0</v>
      </c>
      <c r="N16" s="430">
        <f t="shared" si="0"/>
        <v>0</v>
      </c>
      <c r="O16" s="430">
        <f t="shared" si="0"/>
        <v>0</v>
      </c>
      <c r="P16" s="431">
        <f t="shared" si="0"/>
        <v>0</v>
      </c>
      <c r="Q16" s="432">
        <f>AVERAGE(Q10:Q15)</f>
        <v>0</v>
      </c>
      <c r="R16" s="433">
        <f>AVERAGE(R10:R15)</f>
        <v>0</v>
      </c>
    </row>
    <row r="17" spans="1:76" ht="30" customHeight="1" thickTop="1" thickBot="1">
      <c r="A17" s="1200" t="s">
        <v>80</v>
      </c>
      <c r="B17" s="1201"/>
      <c r="C17" s="1269">
        <f>B16+C16</f>
        <v>0</v>
      </c>
      <c r="D17" s="1199"/>
      <c r="E17" s="434"/>
      <c r="F17" s="1196" t="s">
        <v>81</v>
      </c>
      <c r="G17" s="1197"/>
      <c r="H17" s="1198">
        <f>SUM(D16:P16)</f>
        <v>0</v>
      </c>
      <c r="I17" s="1199"/>
      <c r="J17" s="1212" t="s">
        <v>127</v>
      </c>
      <c r="K17" s="1213"/>
      <c r="L17" s="435">
        <f>Q16</f>
        <v>0</v>
      </c>
      <c r="M17" s="436">
        <f>R16</f>
        <v>0</v>
      </c>
    </row>
    <row r="18" spans="1:76" ht="30.75" customHeight="1" thickTop="1" thickBot="1">
      <c r="A18" s="44"/>
      <c r="B18" s="437"/>
      <c r="C18" s="437"/>
      <c r="D18" s="437"/>
      <c r="E18" s="437"/>
      <c r="F18" s="437"/>
      <c r="G18" s="437"/>
      <c r="H18" s="1216" t="s">
        <v>17</v>
      </c>
      <c r="I18" s="1217"/>
      <c r="J18" s="1217"/>
      <c r="K18" s="1218"/>
      <c r="L18" s="1214">
        <f>L4+C17-H17</f>
        <v>0</v>
      </c>
      <c r="M18" s="1215"/>
    </row>
    <row r="19" spans="1:76" ht="27.75" customHeight="1" thickTop="1" thickBot="1">
      <c r="A19" s="369"/>
      <c r="B19" s="369"/>
      <c r="C19" s="369"/>
      <c r="D19" s="369"/>
      <c r="E19" s="369"/>
      <c r="F19" s="438"/>
      <c r="G19" s="369"/>
      <c r="H19" s="39"/>
      <c r="I19" s="39"/>
    </row>
    <row r="20" spans="1:76" ht="23.25" customHeight="1" thickBot="1">
      <c r="A20" s="1219" t="s">
        <v>128</v>
      </c>
      <c r="B20" s="1220"/>
      <c r="C20" s="1220"/>
      <c r="D20" s="1221"/>
      <c r="E20" s="1194">
        <f>'MO 6'!Q53</f>
        <v>0</v>
      </c>
      <c r="F20" s="1195"/>
      <c r="G20" s="570">
        <f>'MO 6'!R53</f>
        <v>0</v>
      </c>
    </row>
    <row r="21" spans="1:76" ht="39" customHeight="1" thickBot="1">
      <c r="A21" s="1222" t="s">
        <v>129</v>
      </c>
      <c r="B21" s="1223"/>
      <c r="C21" s="1223"/>
      <c r="D21" s="1224"/>
      <c r="E21" s="1230">
        <f>'MO 6'!Q54</f>
        <v>0</v>
      </c>
      <c r="F21" s="1231"/>
      <c r="G21" s="439"/>
    </row>
    <row r="22" spans="1:76" s="13" customFormat="1" ht="23.25" customHeight="1" thickBot="1">
      <c r="A22" s="440" t="str">
        <f>'MO 6'!M55</f>
        <v>Add</v>
      </c>
      <c r="B22" s="1225" t="s">
        <v>130</v>
      </c>
      <c r="C22" s="1226"/>
      <c r="D22" s="1227"/>
      <c r="E22" s="1266">
        <f>'MO 6'!Q55</f>
        <v>0</v>
      </c>
      <c r="F22" s="1231"/>
      <c r="G22" s="439"/>
      <c r="H22" s="44"/>
      <c r="I22" s="44"/>
      <c r="J22" s="44"/>
      <c r="K22" s="44"/>
      <c r="L22" s="44"/>
      <c r="M22" s="44"/>
      <c r="N22" s="44"/>
      <c r="O22" s="44"/>
      <c r="P22" s="44"/>
      <c r="Q22" s="44"/>
      <c r="R22" s="44"/>
      <c r="S22" s="44"/>
      <c r="T22" s="44"/>
      <c r="U22" s="44"/>
      <c r="V22" s="44"/>
      <c r="W22" s="44"/>
      <c r="X22" s="44"/>
      <c r="Y22" s="44"/>
      <c r="Z22" s="44"/>
      <c r="AA22" s="44"/>
      <c r="AB22" s="44"/>
      <c r="AC22" s="44"/>
      <c r="AD22" s="44"/>
      <c r="AE22" s="44"/>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row>
    <row r="23" spans="1:76" ht="23.25" customHeight="1" thickBot="1">
      <c r="A23" s="440" t="str">
        <f>'MO 6'!M56</f>
        <v>Deduct</v>
      </c>
      <c r="B23" s="1168" t="s">
        <v>91</v>
      </c>
      <c r="C23" s="1232"/>
      <c r="D23" s="1233"/>
      <c r="E23" s="441"/>
      <c r="F23" s="442"/>
      <c r="G23" s="1168" t="s">
        <v>92</v>
      </c>
      <c r="H23" s="1232"/>
      <c r="I23" s="1233"/>
      <c r="J23" s="441"/>
      <c r="K23" s="442"/>
      <c r="M23" s="1168" t="s">
        <v>131</v>
      </c>
      <c r="N23" s="1169"/>
      <c r="O23" s="1169"/>
      <c r="P23" s="1169"/>
      <c r="Q23" s="1170"/>
    </row>
    <row r="24" spans="1:76" ht="36.75" customHeight="1" thickBot="1">
      <c r="A24" s="443"/>
      <c r="B24" s="444" t="s">
        <v>95</v>
      </c>
      <c r="C24" s="1228" t="s">
        <v>96</v>
      </c>
      <c r="D24" s="1229"/>
      <c r="E24" s="445"/>
      <c r="F24" s="446"/>
      <c r="G24" s="444" t="s">
        <v>95</v>
      </c>
      <c r="H24" s="1228" t="s">
        <v>96</v>
      </c>
      <c r="I24" s="1229"/>
      <c r="J24" s="445"/>
      <c r="K24" s="446"/>
      <c r="M24" s="1171" t="s">
        <v>132</v>
      </c>
      <c r="N24" s="1172"/>
      <c r="O24" s="1172"/>
      <c r="P24" s="1172"/>
      <c r="Q24" s="1173"/>
    </row>
    <row r="25" spans="1:76" ht="23.25" customHeight="1">
      <c r="A25" s="447"/>
      <c r="B25" s="448">
        <f>'MO 6'!N58</f>
        <v>0</v>
      </c>
      <c r="C25" s="1187">
        <f>'MO 6'!O58</f>
        <v>0</v>
      </c>
      <c r="D25" s="1188"/>
      <c r="E25" s="445"/>
      <c r="F25" s="446"/>
      <c r="G25" s="448">
        <f>'MO 6'!R58</f>
        <v>0</v>
      </c>
      <c r="H25" s="1126">
        <f>'MO 6'!S58</f>
        <v>0</v>
      </c>
      <c r="I25" s="1127"/>
      <c r="J25" s="445"/>
      <c r="K25" s="446"/>
      <c r="M25" s="1174" t="s">
        <v>133</v>
      </c>
      <c r="N25" s="1175"/>
      <c r="O25" s="1176"/>
      <c r="P25" s="1177">
        <f>L18</f>
        <v>0</v>
      </c>
      <c r="Q25" s="1178"/>
    </row>
    <row r="26" spans="1:76" ht="23.25" customHeight="1">
      <c r="A26" s="447"/>
      <c r="B26" s="448">
        <f>'MO 6'!N59</f>
        <v>0</v>
      </c>
      <c r="C26" s="1187">
        <f>'MO 6'!O59</f>
        <v>0</v>
      </c>
      <c r="D26" s="1188"/>
      <c r="E26" s="445"/>
      <c r="F26" s="446"/>
      <c r="G26" s="448">
        <f>'MO 6'!R59</f>
        <v>0</v>
      </c>
      <c r="H26" s="1126">
        <f>'MO 6'!S59</f>
        <v>0</v>
      </c>
      <c r="I26" s="1127"/>
      <c r="J26" s="445"/>
      <c r="K26" s="446"/>
      <c r="M26" s="1263" t="s">
        <v>134</v>
      </c>
      <c r="N26" s="1264"/>
      <c r="O26" s="1265"/>
      <c r="P26" s="1138"/>
      <c r="Q26" s="1139"/>
      <c r="R26" s="534"/>
      <c r="S26" s="1124" t="s">
        <v>135</v>
      </c>
      <c r="T26" s="1125" t="s">
        <v>136</v>
      </c>
      <c r="U26" s="1125"/>
      <c r="V26" s="533"/>
    </row>
    <row r="27" spans="1:76" ht="23.25" customHeight="1">
      <c r="A27" s="447"/>
      <c r="B27" s="448">
        <f>'MO 6'!N60</f>
        <v>0</v>
      </c>
      <c r="C27" s="1187">
        <f>'MO 6'!O60</f>
        <v>0</v>
      </c>
      <c r="D27" s="1188"/>
      <c r="E27" s="445"/>
      <c r="F27" s="446"/>
      <c r="G27" s="448">
        <f>'MO 6'!R60</f>
        <v>0</v>
      </c>
      <c r="H27" s="1126">
        <f>'MO 6'!S60</f>
        <v>0</v>
      </c>
      <c r="I27" s="1127"/>
      <c r="J27" s="445"/>
      <c r="K27" s="446"/>
      <c r="M27" s="1263" t="s">
        <v>137</v>
      </c>
      <c r="N27" s="1264"/>
      <c r="O27" s="1265"/>
      <c r="P27" s="1138"/>
      <c r="Q27" s="1139"/>
      <c r="R27" s="534"/>
      <c r="S27" s="1124"/>
      <c r="T27" s="1125"/>
      <c r="U27" s="1125"/>
    </row>
    <row r="28" spans="1:76" ht="23.25" customHeight="1">
      <c r="A28" s="447"/>
      <c r="B28" s="448">
        <f>'MO 6'!N61</f>
        <v>0</v>
      </c>
      <c r="C28" s="1187">
        <f>'MO 6'!O61</f>
        <v>0</v>
      </c>
      <c r="D28" s="1188"/>
      <c r="E28" s="445"/>
      <c r="F28" s="446"/>
      <c r="G28" s="448">
        <f>'MO 6'!R61</f>
        <v>0</v>
      </c>
      <c r="H28" s="1126">
        <f>'MO 6'!S61</f>
        <v>0</v>
      </c>
      <c r="I28" s="1127"/>
      <c r="J28" s="445"/>
      <c r="K28" s="446"/>
      <c r="M28" s="1276" t="s">
        <v>138</v>
      </c>
      <c r="N28" s="1277"/>
      <c r="O28" s="1278"/>
      <c r="P28" s="1138"/>
      <c r="Q28" s="1139"/>
      <c r="R28" s="534"/>
      <c r="S28" s="1124"/>
      <c r="T28" s="1125"/>
      <c r="U28" s="1125"/>
      <c r="V28" s="533"/>
    </row>
    <row r="29" spans="1:76" ht="23.25" customHeight="1" thickBot="1">
      <c r="A29" s="447"/>
      <c r="B29" s="448">
        <f>'MO 6'!N62</f>
        <v>0</v>
      </c>
      <c r="C29" s="1187">
        <f>'MO 6'!O62</f>
        <v>0</v>
      </c>
      <c r="D29" s="1188"/>
      <c r="E29" s="445"/>
      <c r="F29" s="446"/>
      <c r="G29" s="448">
        <f>'MO 6'!R62</f>
        <v>0</v>
      </c>
      <c r="H29" s="1126">
        <f>'MO 6'!S62</f>
        <v>0</v>
      </c>
      <c r="I29" s="1127"/>
      <c r="J29" s="445"/>
      <c r="K29" s="446"/>
      <c r="M29" s="1140" t="s">
        <v>139</v>
      </c>
      <c r="N29" s="1141"/>
      <c r="O29" s="1142"/>
      <c r="P29" s="1150"/>
      <c r="Q29" s="1151"/>
      <c r="R29" s="534"/>
      <c r="S29" s="1124"/>
      <c r="T29" s="1125"/>
      <c r="U29" s="1125"/>
      <c r="V29" s="533"/>
    </row>
    <row r="30" spans="1:76" ht="23.25" customHeight="1" thickBot="1">
      <c r="A30" s="447"/>
      <c r="B30" s="448">
        <f>'MO 6'!N63</f>
        <v>0</v>
      </c>
      <c r="C30" s="1187">
        <f>'MO 6'!O63</f>
        <v>0</v>
      </c>
      <c r="D30" s="1188"/>
      <c r="E30" s="445"/>
      <c r="F30" s="446"/>
      <c r="G30" s="448">
        <f>'MO 6'!R63</f>
        <v>0</v>
      </c>
      <c r="H30" s="1126">
        <f>'MO 6'!S63</f>
        <v>0</v>
      </c>
      <c r="I30" s="1127"/>
      <c r="J30" s="445"/>
      <c r="K30" s="446"/>
      <c r="M30" s="449" t="s">
        <v>65</v>
      </c>
      <c r="N30" s="1146"/>
      <c r="O30" s="1147"/>
      <c r="P30" s="1148"/>
      <c r="Q30" s="1149"/>
    </row>
    <row r="31" spans="1:76" ht="23.25" customHeight="1">
      <c r="A31" s="447"/>
      <c r="B31" s="448">
        <f>'MO 6'!N64</f>
        <v>0</v>
      </c>
      <c r="C31" s="1187">
        <f>'MO 6'!O64</f>
        <v>0</v>
      </c>
      <c r="D31" s="1188"/>
      <c r="E31" s="445"/>
      <c r="F31" s="446"/>
      <c r="G31" s="448">
        <f>'MO 6'!R64</f>
        <v>0</v>
      </c>
      <c r="H31" s="1126">
        <f>'MO 6'!S64</f>
        <v>0</v>
      </c>
      <c r="I31" s="1127"/>
      <c r="J31" s="445"/>
      <c r="K31" s="446"/>
      <c r="M31" s="1161"/>
      <c r="N31" s="1162"/>
      <c r="O31" s="1163"/>
      <c r="P31" s="1150"/>
      <c r="Q31" s="1151"/>
    </row>
    <row r="32" spans="1:76" ht="23.25" customHeight="1">
      <c r="A32" s="447"/>
      <c r="B32" s="448">
        <f>'MO 6'!N65</f>
        <v>0</v>
      </c>
      <c r="C32" s="1187">
        <f>'MO 6'!O65</f>
        <v>0</v>
      </c>
      <c r="D32" s="1188"/>
      <c r="E32" s="445"/>
      <c r="F32" s="446"/>
      <c r="G32" s="448">
        <f>'MO 6'!R65</f>
        <v>0</v>
      </c>
      <c r="H32" s="1126">
        <f>'MO 6'!S65</f>
        <v>0</v>
      </c>
      <c r="I32" s="1127"/>
      <c r="J32" s="445"/>
      <c r="K32" s="446"/>
      <c r="M32" s="1161"/>
      <c r="N32" s="1162"/>
      <c r="O32" s="1163"/>
      <c r="P32" s="1150"/>
      <c r="Q32" s="1151"/>
    </row>
    <row r="33" spans="1:31" ht="23.25" customHeight="1" thickBot="1">
      <c r="A33" s="447"/>
      <c r="B33" s="448">
        <f>'MO 6'!N66</f>
        <v>0</v>
      </c>
      <c r="C33" s="1187">
        <f>'MO 6'!O66</f>
        <v>0</v>
      </c>
      <c r="D33" s="1188"/>
      <c r="E33" s="445"/>
      <c r="F33" s="446"/>
      <c r="G33" s="448">
        <f>'MO 6'!R66</f>
        <v>0</v>
      </c>
      <c r="H33" s="1126">
        <f>'MO 6'!S66</f>
        <v>0</v>
      </c>
      <c r="I33" s="1127"/>
      <c r="J33" s="445"/>
      <c r="K33" s="446"/>
      <c r="M33" s="1161"/>
      <c r="N33" s="1162"/>
      <c r="O33" s="1163"/>
      <c r="P33" s="1279"/>
      <c r="Q33" s="1280"/>
    </row>
    <row r="34" spans="1:31" ht="23.25" customHeight="1" thickBot="1">
      <c r="A34" s="447"/>
      <c r="B34" s="448">
        <f>'MO 6'!N67</f>
        <v>0</v>
      </c>
      <c r="C34" s="1187">
        <f>'MO 6'!O67</f>
        <v>0</v>
      </c>
      <c r="D34" s="1188"/>
      <c r="E34" s="445"/>
      <c r="F34" s="446"/>
      <c r="G34" s="448">
        <f>'MO 6'!R67</f>
        <v>0</v>
      </c>
      <c r="H34" s="1126">
        <f>'MO 6'!S67</f>
        <v>0</v>
      </c>
      <c r="I34" s="1127"/>
      <c r="J34" s="445"/>
      <c r="K34" s="446"/>
      <c r="M34" s="1143" t="s">
        <v>140</v>
      </c>
      <c r="N34" s="1144"/>
      <c r="O34" s="1145"/>
      <c r="P34" s="1157">
        <f>SUM(P25:P33)</f>
        <v>0</v>
      </c>
      <c r="Q34" s="1158"/>
    </row>
    <row r="35" spans="1:31" ht="23.25" customHeight="1" thickBot="1">
      <c r="A35" s="447"/>
      <c r="B35" s="448">
        <f>'MO 6'!N68</f>
        <v>0</v>
      </c>
      <c r="C35" s="1187">
        <f>'MO 6'!O68</f>
        <v>0</v>
      </c>
      <c r="D35" s="1188"/>
      <c r="E35" s="445"/>
      <c r="F35" s="446"/>
      <c r="G35" s="448">
        <f>'MO 6'!R68</f>
        <v>0</v>
      </c>
      <c r="H35" s="1126">
        <f>'MO 6'!S68</f>
        <v>0</v>
      </c>
      <c r="I35" s="1127"/>
      <c r="J35" s="445"/>
      <c r="K35" s="446"/>
      <c r="M35" s="1270" t="s">
        <v>141</v>
      </c>
      <c r="N35" s="1271"/>
      <c r="O35" s="1271"/>
      <c r="P35" s="1271"/>
      <c r="Q35" s="1272"/>
    </row>
    <row r="36" spans="1:31" ht="23.25" customHeight="1" thickBot="1">
      <c r="A36" s="447"/>
      <c r="B36" s="448">
        <f>'MO 6'!N69</f>
        <v>0</v>
      </c>
      <c r="C36" s="1187">
        <f>'MO 6'!O69</f>
        <v>0</v>
      </c>
      <c r="D36" s="1188"/>
      <c r="E36" s="445"/>
      <c r="F36" s="446"/>
      <c r="G36" s="448">
        <f>'MO 6'!R69</f>
        <v>0</v>
      </c>
      <c r="H36" s="1126">
        <f>'MO 6'!S69</f>
        <v>0</v>
      </c>
      <c r="I36" s="1127"/>
      <c r="J36" s="445"/>
      <c r="K36" s="446"/>
      <c r="M36" s="1273" t="s">
        <v>142</v>
      </c>
      <c r="N36" s="1274"/>
      <c r="O36" s="1275"/>
      <c r="P36" s="1152"/>
      <c r="Q36" s="1153"/>
    </row>
    <row r="37" spans="1:31" ht="23.25" customHeight="1" thickBot="1">
      <c r="A37" s="447"/>
      <c r="B37" s="448">
        <f>'MO 6'!N70</f>
        <v>0</v>
      </c>
      <c r="C37" s="1187">
        <f>'MO 6'!O70</f>
        <v>0</v>
      </c>
      <c r="D37" s="1188"/>
      <c r="E37" s="445"/>
      <c r="F37" s="446"/>
      <c r="G37" s="448">
        <f>'MO 6'!R70</f>
        <v>0</v>
      </c>
      <c r="H37" s="1126">
        <f>'MO 6'!S70</f>
        <v>0</v>
      </c>
      <c r="I37" s="1127"/>
      <c r="J37" s="445"/>
      <c r="K37" s="446"/>
      <c r="M37" s="449" t="s">
        <v>65</v>
      </c>
      <c r="N37" s="1261"/>
      <c r="O37" s="1262"/>
      <c r="P37" s="1131"/>
      <c r="Q37" s="1132"/>
    </row>
    <row r="38" spans="1:31" s="14" customFormat="1" ht="23.25" customHeight="1">
      <c r="A38" s="447"/>
      <c r="B38" s="448">
        <f>'MO 6'!N71</f>
        <v>0</v>
      </c>
      <c r="C38" s="1187">
        <f>'MO 6'!O71</f>
        <v>0</v>
      </c>
      <c r="D38" s="1188"/>
      <c r="E38" s="445"/>
      <c r="F38" s="446"/>
      <c r="G38" s="448">
        <f>'MO 6'!R71</f>
        <v>0</v>
      </c>
      <c r="H38" s="1126">
        <f>'MO 6'!S71</f>
        <v>0</v>
      </c>
      <c r="I38" s="1127"/>
      <c r="J38" s="445"/>
      <c r="K38" s="446"/>
      <c r="L38" s="450"/>
      <c r="M38" s="1133"/>
      <c r="N38" s="1134"/>
      <c r="O38" s="1135"/>
      <c r="P38" s="1138"/>
      <c r="Q38" s="1139"/>
      <c r="R38" s="401"/>
      <c r="S38" s="450"/>
      <c r="T38" s="450"/>
      <c r="U38" s="450"/>
      <c r="V38" s="450"/>
      <c r="W38" s="450"/>
      <c r="X38" s="450"/>
      <c r="Y38" s="450"/>
      <c r="Z38" s="450"/>
      <c r="AA38" s="450"/>
      <c r="AB38" s="450"/>
      <c r="AC38" s="450"/>
      <c r="AD38" s="450"/>
      <c r="AE38" s="450"/>
    </row>
    <row r="39" spans="1:31" ht="23.25" customHeight="1">
      <c r="A39" s="447"/>
      <c r="B39" s="448">
        <f>'MO 6'!N72</f>
        <v>0</v>
      </c>
      <c r="C39" s="1187">
        <f>'MO 6'!O72</f>
        <v>0</v>
      </c>
      <c r="D39" s="1188"/>
      <c r="E39" s="445"/>
      <c r="F39" s="446"/>
      <c r="G39" s="448">
        <f>'MO 6'!R72</f>
        <v>0</v>
      </c>
      <c r="H39" s="1126">
        <f>'MO 6'!S72</f>
        <v>0</v>
      </c>
      <c r="I39" s="1127"/>
      <c r="J39" s="445"/>
      <c r="K39" s="446"/>
      <c r="M39" s="1133"/>
      <c r="N39" s="1134"/>
      <c r="O39" s="1135"/>
      <c r="P39" s="1138"/>
      <c r="Q39" s="1139"/>
      <c r="R39" s="450"/>
    </row>
    <row r="40" spans="1:31" ht="23.25" customHeight="1" thickBot="1">
      <c r="A40" s="447"/>
      <c r="B40" s="448">
        <f>'MO 6'!N73</f>
        <v>0</v>
      </c>
      <c r="C40" s="1187">
        <f>'MO 6'!O73</f>
        <v>0</v>
      </c>
      <c r="D40" s="1188"/>
      <c r="E40" s="445"/>
      <c r="F40" s="446"/>
      <c r="G40" s="448">
        <f>'MO 6'!R73</f>
        <v>0</v>
      </c>
      <c r="H40" s="1126">
        <f>'MO 6'!S73</f>
        <v>0</v>
      </c>
      <c r="I40" s="1127"/>
      <c r="J40" s="445"/>
      <c r="K40" s="446"/>
      <c r="M40" s="1133"/>
      <c r="N40" s="1134"/>
      <c r="O40" s="1135"/>
      <c r="P40" s="1136"/>
      <c r="Q40" s="1137"/>
    </row>
    <row r="41" spans="1:31" ht="23.25" customHeight="1" thickBot="1">
      <c r="A41" s="447"/>
      <c r="B41" s="448">
        <f>'MO 6'!N74</f>
        <v>0</v>
      </c>
      <c r="C41" s="1187">
        <f>'MO 6'!O74</f>
        <v>0</v>
      </c>
      <c r="D41" s="1188"/>
      <c r="E41" s="445"/>
      <c r="F41" s="446"/>
      <c r="G41" s="448">
        <f>'MO 6'!R74</f>
        <v>0</v>
      </c>
      <c r="H41" s="1126">
        <f>'MO 6'!S74</f>
        <v>0</v>
      </c>
      <c r="I41" s="1127"/>
      <c r="J41" s="445"/>
      <c r="K41" s="446"/>
      <c r="M41" s="1154" t="s">
        <v>143</v>
      </c>
      <c r="N41" s="1155"/>
      <c r="O41" s="1156"/>
      <c r="P41" s="1159">
        <f>SUM(P36:P40)</f>
        <v>0</v>
      </c>
      <c r="Q41" s="1160"/>
    </row>
    <row r="42" spans="1:31" ht="23.25" customHeight="1">
      <c r="A42" s="447"/>
      <c r="B42" s="448">
        <f>'MO 6'!N75</f>
        <v>0</v>
      </c>
      <c r="C42" s="1187">
        <f>'MO 6'!O75</f>
        <v>0</v>
      </c>
      <c r="D42" s="1188"/>
      <c r="E42" s="445"/>
      <c r="F42" s="446"/>
      <c r="G42" s="448">
        <f>'MO 6'!R75</f>
        <v>0</v>
      </c>
      <c r="H42" s="1126">
        <f>'MO 6'!S75</f>
        <v>0</v>
      </c>
      <c r="I42" s="1127"/>
      <c r="J42" s="445"/>
      <c r="K42" s="446"/>
    </row>
    <row r="43" spans="1:31" ht="23.25" customHeight="1">
      <c r="A43" s="447"/>
      <c r="B43" s="448">
        <f>'MO 6'!N76</f>
        <v>0</v>
      </c>
      <c r="C43" s="1187">
        <f>'MO 6'!O76</f>
        <v>0</v>
      </c>
      <c r="D43" s="1188"/>
      <c r="E43" s="445"/>
      <c r="F43" s="446"/>
      <c r="G43" s="448">
        <f>'MO 6'!R76</f>
        <v>0</v>
      </c>
      <c r="H43" s="1126">
        <f>'MO 6'!S76</f>
        <v>0</v>
      </c>
      <c r="I43" s="1127"/>
      <c r="J43" s="445"/>
      <c r="K43" s="446"/>
    </row>
    <row r="44" spans="1:31" ht="23.25" customHeight="1">
      <c r="A44" s="447"/>
      <c r="B44" s="448">
        <f>'MO 6'!N77</f>
        <v>0</v>
      </c>
      <c r="C44" s="1187">
        <f>'MO 6'!O77</f>
        <v>0</v>
      </c>
      <c r="D44" s="1188"/>
      <c r="E44" s="445"/>
      <c r="F44" s="446"/>
      <c r="G44" s="448">
        <f>'MO 6'!R77</f>
        <v>0</v>
      </c>
      <c r="H44" s="1126">
        <f>'MO 6'!S77</f>
        <v>0</v>
      </c>
      <c r="I44" s="1127"/>
      <c r="J44" s="445"/>
      <c r="K44" s="446"/>
    </row>
    <row r="45" spans="1:31" ht="23.25" customHeight="1">
      <c r="A45" s="447"/>
      <c r="B45" s="448">
        <f>'MO 6'!N78</f>
        <v>0</v>
      </c>
      <c r="C45" s="1187">
        <f>'MO 6'!O78</f>
        <v>0</v>
      </c>
      <c r="D45" s="1188"/>
      <c r="E45" s="445"/>
      <c r="F45" s="446"/>
      <c r="G45" s="448">
        <f>'MO 6'!R78</f>
        <v>0</v>
      </c>
      <c r="H45" s="1126">
        <f>'MO 6'!S78</f>
        <v>0</v>
      </c>
      <c r="I45" s="1127"/>
      <c r="J45" s="445"/>
      <c r="K45" s="446"/>
    </row>
    <row r="46" spans="1:31" ht="23.25" customHeight="1">
      <c r="A46" s="447"/>
      <c r="B46" s="448">
        <f>'MO 6'!N79</f>
        <v>0</v>
      </c>
      <c r="C46" s="1187">
        <f>'MO 6'!O79</f>
        <v>0</v>
      </c>
      <c r="D46" s="1188"/>
      <c r="E46" s="445"/>
      <c r="F46" s="446"/>
      <c r="G46" s="448">
        <f>'MO 6'!R79</f>
        <v>0</v>
      </c>
      <c r="H46" s="1126">
        <f>'MO 6'!S79</f>
        <v>0</v>
      </c>
      <c r="I46" s="1127"/>
      <c r="J46" s="445"/>
      <c r="K46" s="446"/>
    </row>
    <row r="47" spans="1:31" ht="23.25" customHeight="1">
      <c r="A47" s="447"/>
      <c r="B47" s="448">
        <f>'MO 6'!N80</f>
        <v>0</v>
      </c>
      <c r="C47" s="1187">
        <f>'MO 6'!O80</f>
        <v>0</v>
      </c>
      <c r="D47" s="1188"/>
      <c r="E47" s="445"/>
      <c r="F47" s="446"/>
      <c r="G47" s="448">
        <f>'MO 6'!R80</f>
        <v>0</v>
      </c>
      <c r="H47" s="1126">
        <f>'MO 6'!S80</f>
        <v>0</v>
      </c>
      <c r="I47" s="1127"/>
      <c r="J47" s="445"/>
      <c r="K47" s="446"/>
    </row>
    <row r="48" spans="1:31" ht="23.25" customHeight="1">
      <c r="A48" s="447"/>
      <c r="B48" s="448">
        <f>'MO 6'!N81</f>
        <v>0</v>
      </c>
      <c r="C48" s="1187">
        <f>'MO 6'!O81</f>
        <v>0</v>
      </c>
      <c r="D48" s="1188"/>
      <c r="E48" s="445"/>
      <c r="F48" s="446"/>
      <c r="G48" s="448">
        <f>'MO 6'!R81</f>
        <v>0</v>
      </c>
      <c r="H48" s="1126">
        <f>'MO 6'!S81</f>
        <v>0</v>
      </c>
      <c r="I48" s="1127"/>
      <c r="J48" s="445"/>
      <c r="K48" s="446"/>
    </row>
    <row r="49" spans="1:13" ht="23.25" customHeight="1">
      <c r="A49" s="447"/>
      <c r="B49" s="448">
        <f>'MO 6'!N82</f>
        <v>0</v>
      </c>
      <c r="C49" s="1187">
        <f>'MO 6'!O82</f>
        <v>0</v>
      </c>
      <c r="D49" s="1188"/>
      <c r="E49" s="445"/>
      <c r="F49" s="446"/>
      <c r="G49" s="448">
        <f>'MO 6'!R82</f>
        <v>0</v>
      </c>
      <c r="H49" s="1126">
        <f>'MO 6'!S82</f>
        <v>0</v>
      </c>
      <c r="I49" s="1127"/>
      <c r="J49" s="445"/>
      <c r="K49" s="446"/>
    </row>
    <row r="50" spans="1:13" ht="23.25" customHeight="1">
      <c r="A50" s="447"/>
      <c r="B50" s="448">
        <f>'MO 6'!N83</f>
        <v>0</v>
      </c>
      <c r="C50" s="1187">
        <f>'MO 6'!O83</f>
        <v>0</v>
      </c>
      <c r="D50" s="1188"/>
      <c r="E50" s="445"/>
      <c r="F50" s="446"/>
      <c r="G50" s="448">
        <f>'MO 6'!R83</f>
        <v>0</v>
      </c>
      <c r="H50" s="1126">
        <f>'MO 6'!S83</f>
        <v>0</v>
      </c>
      <c r="I50" s="1127"/>
      <c r="J50" s="445"/>
      <c r="K50" s="446"/>
    </row>
    <row r="51" spans="1:13" ht="23.25" customHeight="1">
      <c r="A51" s="447"/>
      <c r="B51" s="448">
        <f>'MO 6'!N84</f>
        <v>0</v>
      </c>
      <c r="C51" s="1187">
        <f>'MO 6'!O84</f>
        <v>0</v>
      </c>
      <c r="D51" s="1188"/>
      <c r="E51" s="445"/>
      <c r="F51" s="446"/>
      <c r="G51" s="448">
        <f>'MO 6'!R84</f>
        <v>0</v>
      </c>
      <c r="H51" s="1126">
        <f>'MO 6'!S84</f>
        <v>0</v>
      </c>
      <c r="I51" s="1127"/>
      <c r="J51" s="445"/>
      <c r="K51" s="446"/>
    </row>
    <row r="52" spans="1:13" ht="23.25" customHeight="1">
      <c r="A52" s="447"/>
      <c r="B52" s="448">
        <f>'MO 6'!N85</f>
        <v>0</v>
      </c>
      <c r="C52" s="1187">
        <f>'MO 6'!O85</f>
        <v>0</v>
      </c>
      <c r="D52" s="1188"/>
      <c r="E52" s="445"/>
      <c r="F52" s="446"/>
      <c r="G52" s="448">
        <f>'MO 6'!R85</f>
        <v>0</v>
      </c>
      <c r="H52" s="1126">
        <f>'MO 6'!S85</f>
        <v>0</v>
      </c>
      <c r="I52" s="1127"/>
      <c r="J52" s="445"/>
      <c r="K52" s="446"/>
    </row>
    <row r="53" spans="1:13" ht="23.25" customHeight="1" thickBot="1">
      <c r="A53" s="451"/>
      <c r="B53" s="448">
        <f>'MO 6'!N86</f>
        <v>0</v>
      </c>
      <c r="C53" s="1187">
        <f>'MO 6'!O86</f>
        <v>0</v>
      </c>
      <c r="D53" s="1188"/>
      <c r="E53" s="452"/>
      <c r="F53" s="453"/>
      <c r="G53" s="448">
        <f>'MO 6'!R86</f>
        <v>0</v>
      </c>
      <c r="H53" s="1126">
        <f>'MO 6'!S86</f>
        <v>0</v>
      </c>
      <c r="I53" s="1127"/>
      <c r="J53" s="452"/>
      <c r="K53" s="453"/>
      <c r="M53" s="4"/>
    </row>
    <row r="54" spans="1:13" ht="23.25" customHeight="1" thickBot="1">
      <c r="B54" s="1244" t="s">
        <v>144</v>
      </c>
      <c r="C54" s="1245"/>
      <c r="D54" s="1246"/>
      <c r="E54" s="1192">
        <f>SUM(C25:D53)+J54</f>
        <v>0</v>
      </c>
      <c r="F54" s="1193"/>
      <c r="G54" s="1128" t="s">
        <v>106</v>
      </c>
      <c r="H54" s="1129"/>
      <c r="I54" s="1130"/>
      <c r="J54" s="1190">
        <f>SUM(H25:I53)</f>
        <v>0</v>
      </c>
      <c r="K54" s="1191"/>
      <c r="M54" s="4"/>
    </row>
    <row r="55" spans="1:13" ht="23.25" customHeight="1" thickBot="1">
      <c r="B55" s="936" t="s">
        <v>107</v>
      </c>
      <c r="C55" s="937"/>
      <c r="D55" s="938"/>
      <c r="E55" s="1189">
        <f>'MO 6'!Q88</f>
        <v>0</v>
      </c>
      <c r="F55" s="1189"/>
      <c r="G55" s="454"/>
      <c r="H55" s="455"/>
      <c r="I55" s="455"/>
      <c r="J55" s="455"/>
      <c r="K55" s="455"/>
      <c r="L55" s="455"/>
      <c r="M55" s="456"/>
    </row>
    <row r="56" spans="1:13" ht="20.100000000000001" customHeight="1" thickBot="1">
      <c r="A56" s="457"/>
      <c r="B56" s="1181" t="s">
        <v>145</v>
      </c>
      <c r="C56" s="1182"/>
      <c r="D56" s="1182"/>
      <c r="E56" s="1182"/>
      <c r="F56" s="1182"/>
      <c r="G56" s="1179" t="s">
        <v>22</v>
      </c>
      <c r="H56" s="1180"/>
      <c r="I56" s="1180"/>
      <c r="J56" s="1180"/>
      <c r="K56" s="1180"/>
      <c r="L56" s="458"/>
      <c r="M56" s="459"/>
    </row>
    <row r="57" spans="1:13" ht="20.100000000000001" customHeight="1">
      <c r="A57" s="460"/>
      <c r="B57" s="1183"/>
      <c r="C57" s="1184"/>
      <c r="D57" s="1184"/>
      <c r="E57" s="1184"/>
      <c r="F57" s="1184"/>
      <c r="G57" s="454"/>
      <c r="H57" s="455"/>
      <c r="I57" s="455"/>
      <c r="J57" s="455"/>
      <c r="K57" s="455"/>
      <c r="L57" s="455"/>
      <c r="M57" s="456"/>
    </row>
    <row r="58" spans="1:13" ht="20.100000000000001" customHeight="1" thickBot="1">
      <c r="A58" s="460"/>
      <c r="B58" s="1185"/>
      <c r="C58" s="1186"/>
      <c r="D58" s="1186"/>
      <c r="E58" s="1186"/>
      <c r="F58" s="1186"/>
      <c r="G58" s="971" t="s">
        <v>25</v>
      </c>
      <c r="H58" s="972"/>
      <c r="I58" s="972"/>
      <c r="J58" s="972"/>
      <c r="K58" s="972"/>
      <c r="L58" s="461"/>
      <c r="M58" s="459"/>
    </row>
    <row r="59" spans="1:13" ht="20.100000000000001" customHeight="1">
      <c r="A59" s="460"/>
      <c r="B59" s="1115" t="s">
        <v>109</v>
      </c>
      <c r="C59" s="1116"/>
      <c r="D59" s="1117"/>
      <c r="E59" s="1164">
        <f>L18-E55</f>
        <v>0</v>
      </c>
      <c r="F59" s="1165"/>
      <c r="G59" s="462"/>
      <c r="M59" s="4"/>
    </row>
    <row r="60" spans="1:13" ht="21" thickBot="1">
      <c r="A60" s="460"/>
      <c r="B60" s="1118" t="s">
        <v>111</v>
      </c>
      <c r="C60" s="1119"/>
      <c r="D60" s="1120"/>
      <c r="E60" s="1166"/>
      <c r="F60" s="1167"/>
      <c r="G60" s="462"/>
    </row>
    <row r="61" spans="1:13" ht="18.75" customHeight="1">
      <c r="A61" s="400"/>
      <c r="E61" s="398"/>
      <c r="F61" s="398"/>
      <c r="G61" s="462"/>
    </row>
    <row r="62" spans="1:13" ht="15">
      <c r="A62" s="49"/>
      <c r="C62" s="50"/>
      <c r="D62" s="49"/>
      <c r="E62" s="49"/>
      <c r="F62" s="51"/>
      <c r="G62" s="462"/>
    </row>
    <row r="63" spans="1:13" ht="15">
      <c r="A63" s="49"/>
      <c r="C63" s="50"/>
      <c r="D63" s="49"/>
      <c r="E63" s="49"/>
      <c r="F63" s="51"/>
      <c r="G63" s="462"/>
    </row>
    <row r="64" spans="1:13" ht="15.75">
      <c r="A64" s="398"/>
      <c r="C64" s="50"/>
      <c r="D64" s="49"/>
      <c r="E64" s="49"/>
      <c r="F64" s="51"/>
      <c r="G64" s="462"/>
    </row>
    <row r="65" spans="1:11" ht="15">
      <c r="C65" s="50"/>
      <c r="F65" s="22"/>
      <c r="J65" s="401"/>
    </row>
    <row r="66" spans="1:11" ht="15">
      <c r="A66" s="49"/>
      <c r="C66" s="50"/>
      <c r="F66" s="22"/>
      <c r="J66" s="401"/>
    </row>
    <row r="67" spans="1:11" ht="15">
      <c r="A67" s="49"/>
      <c r="C67" s="50"/>
      <c r="F67" s="22"/>
      <c r="J67" s="401"/>
    </row>
    <row r="68" spans="1:11" ht="18">
      <c r="A68" s="49"/>
      <c r="C68" s="50"/>
      <c r="D68" s="49"/>
      <c r="E68" s="49"/>
      <c r="F68" s="51"/>
      <c r="G68" s="463"/>
    </row>
    <row r="69" spans="1:11" ht="15">
      <c r="A69" s="49"/>
      <c r="C69" s="50"/>
      <c r="D69" s="49"/>
      <c r="E69" s="49"/>
      <c r="F69" s="51"/>
    </row>
    <row r="70" spans="1:11" ht="15.75">
      <c r="A70" s="49"/>
      <c r="D70" s="49"/>
      <c r="E70" s="388"/>
      <c r="G70" s="464"/>
      <c r="H70" s="450"/>
      <c r="I70" s="450"/>
      <c r="K70" s="450"/>
    </row>
    <row r="71" spans="1:11" ht="15.75">
      <c r="A71" s="49"/>
      <c r="D71" s="49"/>
      <c r="E71" s="388"/>
      <c r="G71" s="399"/>
      <c r="H71" s="465"/>
    </row>
    <row r="72" spans="1:11" ht="15.75">
      <c r="A72" s="49"/>
      <c r="C72" s="50"/>
      <c r="D72" s="398"/>
      <c r="E72" s="398"/>
      <c r="F72" s="398"/>
    </row>
    <row r="73" spans="1:11" ht="15.75">
      <c r="A73" s="49"/>
      <c r="C73" s="50"/>
      <c r="D73" s="398"/>
      <c r="E73" s="398"/>
      <c r="F73" s="398"/>
    </row>
    <row r="74" spans="1:11" ht="15.75">
      <c r="C74" s="466"/>
      <c r="D74" s="467"/>
      <c r="E74" s="467"/>
      <c r="F74" s="468"/>
      <c r="G74" s="398"/>
      <c r="H74" s="50"/>
    </row>
    <row r="75" spans="1:11" ht="15">
      <c r="A75" s="49"/>
      <c r="C75" s="466"/>
      <c r="H75" s="50"/>
    </row>
    <row r="76" spans="1:11" ht="15.75">
      <c r="A76" s="49"/>
      <c r="C76" s="398"/>
      <c r="D76" s="398"/>
      <c r="E76" s="398"/>
      <c r="F76" s="398"/>
      <c r="G76" s="469"/>
      <c r="H76" s="50"/>
    </row>
    <row r="77" spans="1:11" ht="15">
      <c r="A77" s="49"/>
      <c r="C77" s="49"/>
      <c r="D77" s="49"/>
      <c r="E77" s="49"/>
      <c r="F77" s="470"/>
      <c r="G77" s="471"/>
      <c r="H77" s="50"/>
    </row>
    <row r="78" spans="1:11" ht="15">
      <c r="A78" s="49"/>
      <c r="C78" s="49"/>
      <c r="D78" s="49"/>
      <c r="E78" s="49"/>
      <c r="F78" s="49"/>
      <c r="G78" s="471"/>
      <c r="H78" s="50"/>
    </row>
    <row r="79" spans="1:11" ht="20.25">
      <c r="A79" s="398"/>
      <c r="B79" s="472"/>
      <c r="C79" s="49"/>
      <c r="D79" s="49"/>
      <c r="E79" s="49"/>
      <c r="F79" s="49"/>
      <c r="G79" s="471"/>
      <c r="H79" s="50"/>
    </row>
    <row r="80" spans="1:11" ht="15.75">
      <c r="A80" s="398"/>
      <c r="B80" s="50"/>
      <c r="C80" s="49"/>
      <c r="D80" s="49"/>
      <c r="E80" s="49"/>
      <c r="F80" s="49"/>
      <c r="G80" s="471"/>
      <c r="H80" s="50"/>
    </row>
    <row r="81" spans="2:8" ht="15">
      <c r="B81" s="50"/>
      <c r="G81" s="471"/>
      <c r="H81" s="50"/>
    </row>
    <row r="82" spans="2:8" ht="15">
      <c r="B82" s="50"/>
      <c r="G82" s="471"/>
      <c r="H82" s="50"/>
    </row>
    <row r="83" spans="2:8" ht="15">
      <c r="B83" s="50"/>
    </row>
    <row r="84" spans="2:8" ht="15">
      <c r="B84" s="50"/>
    </row>
    <row r="85" spans="2:8" ht="15">
      <c r="B85" s="50"/>
      <c r="G85" s="473"/>
    </row>
    <row r="86" spans="2:8" ht="15.75">
      <c r="B86" s="50"/>
      <c r="G86" s="474"/>
      <c r="H86" s="398"/>
    </row>
    <row r="87" spans="2:8" ht="15">
      <c r="B87" s="50"/>
    </row>
    <row r="88" spans="2:8" ht="15.75">
      <c r="B88" s="50"/>
      <c r="G88" s="398"/>
    </row>
    <row r="89" spans="2:8" ht="15">
      <c r="B89" s="50"/>
      <c r="G89" s="473"/>
    </row>
    <row r="90" spans="2:8" ht="15">
      <c r="B90" s="50"/>
      <c r="C90" s="466"/>
      <c r="D90" s="50"/>
      <c r="E90" s="50"/>
      <c r="F90" s="50"/>
      <c r="G90" s="473"/>
    </row>
    <row r="91" spans="2:8" ht="15">
      <c r="B91" s="50"/>
      <c r="C91" s="466"/>
      <c r="G91" s="473"/>
    </row>
    <row r="92" spans="2:8" ht="15">
      <c r="B92" s="50"/>
      <c r="C92" s="466"/>
      <c r="G92" s="49"/>
      <c r="H92" s="473"/>
    </row>
    <row r="93" spans="2:8" ht="15.75">
      <c r="B93" s="50"/>
      <c r="C93" s="466"/>
      <c r="G93" s="475"/>
    </row>
    <row r="94" spans="2:8" ht="15">
      <c r="B94" s="50"/>
      <c r="C94" s="466"/>
    </row>
    <row r="95" spans="2:8" ht="15">
      <c r="B95" s="50"/>
      <c r="C95" s="466"/>
    </row>
    <row r="96" spans="2:8" ht="15">
      <c r="B96" s="50"/>
      <c r="C96" s="466"/>
    </row>
    <row r="97" spans="2:8" ht="15">
      <c r="B97" s="50"/>
      <c r="C97" s="466"/>
    </row>
    <row r="98" spans="2:8" ht="15">
      <c r="B98" s="50"/>
      <c r="C98" s="466"/>
    </row>
    <row r="99" spans="2:8" ht="15">
      <c r="B99" s="50"/>
      <c r="C99" s="466"/>
    </row>
    <row r="100" spans="2:8" ht="15">
      <c r="B100" s="50"/>
      <c r="C100" s="466"/>
    </row>
    <row r="101" spans="2:8">
      <c r="B101" s="466"/>
    </row>
    <row r="102" spans="2:8">
      <c r="B102" s="466"/>
    </row>
    <row r="103" spans="2:8" ht="15">
      <c r="G103" s="50"/>
      <c r="H103" s="50"/>
    </row>
    <row r="104" spans="2:8" ht="15">
      <c r="B104" s="50"/>
      <c r="C104" s="466"/>
    </row>
    <row r="105" spans="2:8" ht="15.75">
      <c r="B105" s="399"/>
      <c r="C105" s="466"/>
    </row>
    <row r="106" spans="2:8" ht="15">
      <c r="B106" s="50"/>
      <c r="C106" s="466"/>
    </row>
    <row r="108" spans="2:8">
      <c r="B108" s="466"/>
    </row>
    <row r="109" spans="2:8">
      <c r="B109" s="466"/>
    </row>
    <row r="110" spans="2:8">
      <c r="B110" s="466"/>
    </row>
    <row r="111" spans="2:8">
      <c r="B111" s="466"/>
    </row>
    <row r="112" spans="2:8">
      <c r="B112" s="466"/>
    </row>
    <row r="114" spans="1:3" ht="15">
      <c r="B114" s="50"/>
      <c r="C114" s="466"/>
    </row>
    <row r="115" spans="1:3" ht="15">
      <c r="A115" s="397"/>
      <c r="B115" s="397"/>
    </row>
    <row r="116" spans="1:3" ht="15">
      <c r="A116" s="397"/>
      <c r="B116" s="397"/>
    </row>
    <row r="117" spans="1:3" ht="15">
      <c r="A117" s="397"/>
      <c r="B117" s="397"/>
    </row>
  </sheetData>
  <sheetProtection algorithmName="SHA-512" hashValue="1qeAme9xbVpSK9ooJApz68Z3fyc2dqMOHrkBuEXQ8QE9HW2hFv0TINMiIR7+b4mZPg5vIDt2Nd53Z77+ciZTgw==" saltValue="XZiiRhg+pQKj0aFur88Wjg==" spinCount="100000" sheet="1" formatCells="0" formatColumns="0" formatRows="0" insertColumns="0" insertRows="0" insertHyperlinks="0" deleteRows="0"/>
  <mergeCells count="141">
    <mergeCell ref="F1:M1"/>
    <mergeCell ref="C47:D47"/>
    <mergeCell ref="C34:D34"/>
    <mergeCell ref="C35:D35"/>
    <mergeCell ref="C46:D46"/>
    <mergeCell ref="C44:D44"/>
    <mergeCell ref="C45:D45"/>
    <mergeCell ref="C38:D38"/>
    <mergeCell ref="C40:D40"/>
    <mergeCell ref="H37:I37"/>
    <mergeCell ref="H34:I34"/>
    <mergeCell ref="H36:I36"/>
    <mergeCell ref="H35:I35"/>
    <mergeCell ref="H41:I41"/>
    <mergeCell ref="H38:I38"/>
    <mergeCell ref="H46:I46"/>
    <mergeCell ref="H42:I42"/>
    <mergeCell ref="H43:I43"/>
    <mergeCell ref="H44:I44"/>
    <mergeCell ref="H45:I45"/>
    <mergeCell ref="H40:I40"/>
    <mergeCell ref="C39:D39"/>
    <mergeCell ref="C37:D37"/>
    <mergeCell ref="C32:D32"/>
    <mergeCell ref="M35:Q35"/>
    <mergeCell ref="M36:O36"/>
    <mergeCell ref="M33:O33"/>
    <mergeCell ref="M28:O28"/>
    <mergeCell ref="P28:Q28"/>
    <mergeCell ref="M32:O32"/>
    <mergeCell ref="P33:Q33"/>
    <mergeCell ref="C31:D31"/>
    <mergeCell ref="H31:I31"/>
    <mergeCell ref="P29:Q29"/>
    <mergeCell ref="C28:D28"/>
    <mergeCell ref="C29:D29"/>
    <mergeCell ref="C30:D30"/>
    <mergeCell ref="H28:I28"/>
    <mergeCell ref="O2:R4"/>
    <mergeCell ref="G2:H2"/>
    <mergeCell ref="B5:C5"/>
    <mergeCell ref="B54:D54"/>
    <mergeCell ref="C41:D41"/>
    <mergeCell ref="C42:D42"/>
    <mergeCell ref="C43:D43"/>
    <mergeCell ref="I2:J2"/>
    <mergeCell ref="K2:M2"/>
    <mergeCell ref="L4:M4"/>
    <mergeCell ref="F5:K6"/>
    <mergeCell ref="F4:K4"/>
    <mergeCell ref="C36:D36"/>
    <mergeCell ref="B4:C4"/>
    <mergeCell ref="N37:O37"/>
    <mergeCell ref="M26:O26"/>
    <mergeCell ref="P26:Q26"/>
    <mergeCell ref="M27:O27"/>
    <mergeCell ref="H26:I26"/>
    <mergeCell ref="E22:F22"/>
    <mergeCell ref="B8:C8"/>
    <mergeCell ref="C17:D17"/>
    <mergeCell ref="B23:D23"/>
    <mergeCell ref="C26:D26"/>
    <mergeCell ref="D8:P8"/>
    <mergeCell ref="A7:R7"/>
    <mergeCell ref="A8:A9"/>
    <mergeCell ref="P27:Q27"/>
    <mergeCell ref="Q8:R8"/>
    <mergeCell ref="J17:K17"/>
    <mergeCell ref="L18:M18"/>
    <mergeCell ref="H18:K18"/>
    <mergeCell ref="A20:D20"/>
    <mergeCell ref="A21:D21"/>
    <mergeCell ref="C27:D27"/>
    <mergeCell ref="B22:D22"/>
    <mergeCell ref="C24:D24"/>
    <mergeCell ref="C25:D25"/>
    <mergeCell ref="E21:F21"/>
    <mergeCell ref="H27:I27"/>
    <mergeCell ref="G23:I23"/>
    <mergeCell ref="H24:I24"/>
    <mergeCell ref="H25:I25"/>
    <mergeCell ref="H48:I48"/>
    <mergeCell ref="H49:I49"/>
    <mergeCell ref="J54:K54"/>
    <mergeCell ref="H51:I51"/>
    <mergeCell ref="E54:F54"/>
    <mergeCell ref="E20:F20"/>
    <mergeCell ref="F17:G17"/>
    <mergeCell ref="H17:I17"/>
    <mergeCell ref="A17:B17"/>
    <mergeCell ref="C33:D33"/>
    <mergeCell ref="H32:I32"/>
    <mergeCell ref="H33:I33"/>
    <mergeCell ref="M41:O41"/>
    <mergeCell ref="P34:Q34"/>
    <mergeCell ref="P41:Q41"/>
    <mergeCell ref="M31:O31"/>
    <mergeCell ref="E59:F60"/>
    <mergeCell ref="M23:Q23"/>
    <mergeCell ref="M24:Q24"/>
    <mergeCell ref="M25:O25"/>
    <mergeCell ref="P25:Q25"/>
    <mergeCell ref="H50:I50"/>
    <mergeCell ref="M39:O39"/>
    <mergeCell ref="P39:Q39"/>
    <mergeCell ref="G56:K56"/>
    <mergeCell ref="G58:K58"/>
    <mergeCell ref="B56:F58"/>
    <mergeCell ref="C48:D48"/>
    <mergeCell ref="E55:F55"/>
    <mergeCell ref="C52:D52"/>
    <mergeCell ref="C50:D50"/>
    <mergeCell ref="C51:D51"/>
    <mergeCell ref="B55:D55"/>
    <mergeCell ref="C49:D49"/>
    <mergeCell ref="C53:D53"/>
    <mergeCell ref="H47:I47"/>
    <mergeCell ref="B59:D59"/>
    <mergeCell ref="B60:D60"/>
    <mergeCell ref="K3:M3"/>
    <mergeCell ref="G3:H3"/>
    <mergeCell ref="S26:S29"/>
    <mergeCell ref="T26:U29"/>
    <mergeCell ref="H52:I52"/>
    <mergeCell ref="H53:I53"/>
    <mergeCell ref="G54:I54"/>
    <mergeCell ref="P37:Q37"/>
    <mergeCell ref="M40:O40"/>
    <mergeCell ref="P40:Q40"/>
    <mergeCell ref="M38:O38"/>
    <mergeCell ref="P38:Q38"/>
    <mergeCell ref="H39:I39"/>
    <mergeCell ref="H29:I29"/>
    <mergeCell ref="H30:I30"/>
    <mergeCell ref="M29:O29"/>
    <mergeCell ref="M34:O34"/>
    <mergeCell ref="N30:O30"/>
    <mergeCell ref="P30:Q30"/>
    <mergeCell ref="P31:Q31"/>
    <mergeCell ref="P32:Q32"/>
    <mergeCell ref="P36:Q36"/>
  </mergeCells>
  <phoneticPr fontId="0" type="noConversion"/>
  <printOptions horizontalCentered="1" verticalCentered="1"/>
  <pageMargins left="0.23622047244094491" right="0.19685039370078741" top="0.11811023622047245" bottom="0.11811023622047245" header="0.11811023622047245" footer="0.11811023622047245"/>
  <pageSetup paperSize="5" scale="57" orientation="landscape" cellComments="asDisplayed" r:id="rId1"/>
  <headerFooter alignWithMargins="0"/>
  <rowBreaks count="1" manualBreakCount="1">
    <brk id="1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rgb="FFFFFF00"/>
  </sheetPr>
  <dimension ref="A1:P100"/>
  <sheetViews>
    <sheetView showGridLines="0" showZeros="0" zoomScale="60" zoomScaleNormal="60" workbookViewId="0">
      <selection activeCell="B11" sqref="B11"/>
    </sheetView>
  </sheetViews>
  <sheetFormatPr defaultColWidth="9.140625" defaultRowHeight="27"/>
  <cols>
    <col min="1" max="1" width="64.28515625" style="401" customWidth="1"/>
    <col min="2" max="2" width="37.7109375" style="401" customWidth="1"/>
    <col min="3" max="3" width="12.7109375" style="401" customWidth="1"/>
    <col min="4" max="4" width="27.28515625" style="401" customWidth="1"/>
    <col min="5" max="5" width="20.7109375" style="401" customWidth="1"/>
    <col min="6" max="6" width="30.42578125" style="401" customWidth="1"/>
    <col min="7" max="7" width="6" style="16" customWidth="1"/>
    <col min="8" max="8" width="21.28515625" style="22" customWidth="1"/>
    <col min="9" max="9" width="4.140625" style="16" customWidth="1"/>
    <col min="10" max="10" width="8.85546875" style="16" customWidth="1"/>
    <col min="11" max="11" width="12.7109375" style="538" customWidth="1"/>
    <col min="12" max="12" width="47.5703125" style="538" customWidth="1"/>
    <col min="13" max="13" width="10.7109375" style="16" customWidth="1"/>
    <col min="14" max="16384" width="9.140625" style="16"/>
  </cols>
  <sheetData>
    <row r="1" spans="1:13" ht="38.25" customHeight="1" thickBot="1">
      <c r="A1" s="1282" t="s">
        <v>146</v>
      </c>
      <c r="B1" s="1283"/>
      <c r="C1" s="1284"/>
      <c r="D1" s="565">
        <f>Treasurer!G2</f>
        <v>0</v>
      </c>
      <c r="E1" s="323" t="s">
        <v>117</v>
      </c>
      <c r="F1" s="565">
        <f>Treasurer!K2</f>
        <v>0</v>
      </c>
      <c r="G1" s="15"/>
      <c r="H1" s="1298"/>
      <c r="I1" s="1298"/>
      <c r="J1" s="282" t="s">
        <v>147</v>
      </c>
      <c r="K1" s="1290" t="s">
        <v>148</v>
      </c>
      <c r="L1" s="1290"/>
      <c r="M1" s="1290"/>
    </row>
    <row r="2" spans="1:13" ht="38.25" customHeight="1" thickTop="1" thickBot="1">
      <c r="A2" s="568" t="s">
        <v>149</v>
      </c>
      <c r="B2" s="569">
        <f>Treasurer!D4</f>
        <v>0</v>
      </c>
      <c r="C2" s="17"/>
      <c r="D2" s="566">
        <f>'BEGIN HERE'!J7</f>
        <v>0</v>
      </c>
      <c r="E2" s="18"/>
      <c r="F2" s="566">
        <f>'BEGIN HERE'!J12</f>
        <v>0</v>
      </c>
      <c r="G2" s="15"/>
      <c r="H2" s="19"/>
      <c r="I2" s="19"/>
      <c r="J2" s="20"/>
      <c r="K2" s="537" t="s">
        <v>150</v>
      </c>
      <c r="L2" s="537"/>
      <c r="M2" s="21"/>
    </row>
    <row r="3" spans="1:13" ht="35.1" customHeight="1" thickBot="1">
      <c r="A3" s="578"/>
      <c r="B3" s="567">
        <f>Treasurer!D5</f>
        <v>0</v>
      </c>
      <c r="C3" s="324"/>
      <c r="D3" s="1291" t="s">
        <v>151</v>
      </c>
      <c r="E3" s="1292"/>
      <c r="F3" s="1293"/>
      <c r="K3" s="537" t="s">
        <v>152</v>
      </c>
    </row>
    <row r="4" spans="1:13" ht="35.1" customHeight="1" thickBot="1">
      <c r="A4" s="1294"/>
      <c r="B4" s="1295"/>
      <c r="C4" s="325"/>
      <c r="D4" s="326"/>
      <c r="E4" s="327" t="s">
        <v>121</v>
      </c>
      <c r="F4" s="328" t="s">
        <v>122</v>
      </c>
    </row>
    <row r="5" spans="1:13" ht="35.1" customHeight="1" thickBot="1">
      <c r="A5" s="329" t="s">
        <v>153</v>
      </c>
      <c r="B5" s="330">
        <f>Treasurer!L4</f>
        <v>0</v>
      </c>
      <c r="C5" s="331"/>
      <c r="D5" s="332" t="s">
        <v>154</v>
      </c>
      <c r="E5" s="333">
        <f>'MO 1'!G54</f>
        <v>0</v>
      </c>
      <c r="F5" s="334">
        <f>'MO 1'!J54</f>
        <v>0</v>
      </c>
      <c r="J5" s="282" t="s">
        <v>147</v>
      </c>
      <c r="K5" s="537" t="s">
        <v>155</v>
      </c>
    </row>
    <row r="6" spans="1:13" ht="35.1" customHeight="1" thickBot="1">
      <c r="A6" s="335"/>
      <c r="B6" s="336"/>
      <c r="C6" s="337"/>
      <c r="D6" s="338" t="s">
        <v>156</v>
      </c>
      <c r="E6" s="339">
        <f>'MO 6'!G54</f>
        <v>0</v>
      </c>
      <c r="F6" s="579">
        <f>'MO 6'!J54</f>
        <v>0</v>
      </c>
      <c r="K6" s="537" t="s">
        <v>157</v>
      </c>
    </row>
    <row r="7" spans="1:13" ht="35.1" customHeight="1" thickBot="1">
      <c r="A7" s="1294"/>
      <c r="B7" s="1295"/>
      <c r="C7" s="337"/>
      <c r="D7" s="340" t="s">
        <v>158</v>
      </c>
      <c r="E7" s="341">
        <f>E5-E6</f>
        <v>0</v>
      </c>
      <c r="F7" s="342">
        <f>F5-F6</f>
        <v>0</v>
      </c>
      <c r="G7" s="24"/>
      <c r="K7" s="537" t="s">
        <v>159</v>
      </c>
    </row>
    <row r="8" spans="1:13" ht="15" customHeight="1" thickBot="1">
      <c r="A8" s="1301" t="s">
        <v>160</v>
      </c>
      <c r="B8" s="1302"/>
      <c r="C8" s="343"/>
      <c r="D8" s="1299"/>
      <c r="E8" s="1299"/>
      <c r="F8" s="1300"/>
      <c r="G8" s="25"/>
      <c r="H8" s="25"/>
      <c r="I8" s="25"/>
      <c r="J8" s="25"/>
      <c r="K8" s="25"/>
      <c r="L8" s="25"/>
      <c r="M8" s="25"/>
    </row>
    <row r="9" spans="1:13" ht="43.5" customHeight="1" thickBot="1">
      <c r="A9" s="1303"/>
      <c r="B9" s="1304"/>
      <c r="C9" s="26"/>
      <c r="D9" s="1296" t="s">
        <v>161</v>
      </c>
      <c r="E9" s="1297"/>
      <c r="F9" s="344"/>
      <c r="G9" s="221" t="s">
        <v>19</v>
      </c>
      <c r="H9" s="1307" t="s">
        <v>162</v>
      </c>
      <c r="I9" s="60"/>
      <c r="J9" s="26"/>
      <c r="K9" s="537"/>
      <c r="L9" s="343"/>
      <c r="M9" s="27"/>
    </row>
    <row r="10" spans="1:13" ht="55.5" customHeight="1" thickBot="1">
      <c r="A10" s="1311" t="s">
        <v>163</v>
      </c>
      <c r="B10" s="1312"/>
      <c r="C10" s="28"/>
      <c r="D10" s="1296" t="s">
        <v>164</v>
      </c>
      <c r="E10" s="1297"/>
      <c r="F10" s="345"/>
      <c r="G10" s="221" t="s">
        <v>19</v>
      </c>
      <c r="H10" s="1308"/>
      <c r="I10" s="60"/>
      <c r="J10" s="28"/>
      <c r="K10" s="539"/>
      <c r="L10" s="539"/>
      <c r="M10" s="28"/>
    </row>
    <row r="11" spans="1:13" ht="35.1" customHeight="1" thickBot="1">
      <c r="A11" s="346" t="str">
        <f>Treasurer!B9</f>
        <v>Dues</v>
      </c>
      <c r="B11" s="347">
        <f>Treasurer!B16</f>
        <v>0</v>
      </c>
      <c r="C11" s="29"/>
      <c r="D11" s="348"/>
      <c r="E11" s="348"/>
      <c r="F11" s="349"/>
      <c r="G11" s="29"/>
      <c r="H11" s="29"/>
      <c r="I11" s="29"/>
      <c r="J11" s="29"/>
      <c r="K11" s="540"/>
      <c r="L11" s="541"/>
      <c r="M11" s="30"/>
    </row>
    <row r="12" spans="1:13" ht="35.1" customHeight="1" thickBot="1">
      <c r="A12" s="350" t="str">
        <f>Treasurer!C9</f>
        <v>Other</v>
      </c>
      <c r="B12" s="351">
        <f>Treasurer!C16</f>
        <v>0</v>
      </c>
      <c r="C12" s="29"/>
      <c r="D12" s="1301" t="s">
        <v>131</v>
      </c>
      <c r="E12" s="1305"/>
      <c r="F12" s="1302"/>
      <c r="G12" s="29"/>
      <c r="H12" s="29"/>
      <c r="I12" s="29"/>
      <c r="J12" s="29"/>
      <c r="K12" s="540"/>
      <c r="L12" s="541"/>
      <c r="M12" s="30"/>
    </row>
    <row r="13" spans="1:13" ht="35.1" customHeight="1" thickBot="1">
      <c r="A13" s="352" t="s">
        <v>80</v>
      </c>
      <c r="B13" s="353">
        <f>SUM(B11:B12)</f>
        <v>0</v>
      </c>
      <c r="C13" s="29"/>
      <c r="D13" s="1303"/>
      <c r="E13" s="1306"/>
      <c r="F13" s="1304"/>
      <c r="G13" s="31"/>
      <c r="H13" s="29"/>
      <c r="I13" s="29"/>
      <c r="J13" s="29"/>
      <c r="K13" s="540"/>
      <c r="L13" s="541"/>
      <c r="M13" s="30"/>
    </row>
    <row r="14" spans="1:13" ht="35.1" customHeight="1" thickBot="1">
      <c r="A14" s="354"/>
      <c r="B14" s="355"/>
      <c r="C14" s="29"/>
      <c r="D14" s="1287" t="s">
        <v>132</v>
      </c>
      <c r="E14" s="1288"/>
      <c r="F14" s="1289"/>
      <c r="G14" s="31"/>
      <c r="H14" s="29"/>
      <c r="I14" s="29"/>
      <c r="J14" s="29"/>
      <c r="K14" s="540"/>
      <c r="L14" s="541"/>
      <c r="M14" s="30"/>
    </row>
    <row r="15" spans="1:13" ht="43.5" customHeight="1" thickBot="1">
      <c r="A15" s="1309" t="s">
        <v>56</v>
      </c>
      <c r="B15" s="1310"/>
      <c r="C15" s="29"/>
      <c r="D15" s="1285" t="s">
        <v>165</v>
      </c>
      <c r="E15" s="1286"/>
      <c r="F15" s="751">
        <f>B31</f>
        <v>0</v>
      </c>
      <c r="G15" s="31"/>
      <c r="H15" s="29"/>
      <c r="I15" s="29"/>
      <c r="J15" s="29"/>
      <c r="K15" s="540"/>
      <c r="L15" s="541"/>
      <c r="M15" s="30"/>
    </row>
    <row r="16" spans="1:13" ht="35.1" customHeight="1">
      <c r="A16" s="356" t="str">
        <f>Treasurer!D9</f>
        <v>CUPE Per Capita</v>
      </c>
      <c r="B16" s="347">
        <f>Treasurer!D16</f>
        <v>0</v>
      </c>
      <c r="C16" s="29"/>
      <c r="D16" s="1313" t="s">
        <v>166</v>
      </c>
      <c r="E16" s="1314"/>
      <c r="F16" s="357">
        <f>Treasurer!P26</f>
        <v>0</v>
      </c>
      <c r="G16" s="31"/>
      <c r="H16" s="29"/>
      <c r="I16" s="29"/>
      <c r="J16" s="29"/>
      <c r="K16" s="540"/>
      <c r="L16" s="541"/>
      <c r="M16" s="30"/>
    </row>
    <row r="17" spans="1:13" ht="35.1" customHeight="1">
      <c r="A17" s="358" t="str">
        <f>Treasurer!E9</f>
        <v>Affiliation Fees</v>
      </c>
      <c r="B17" s="359">
        <f>Treasurer!E16</f>
        <v>0</v>
      </c>
      <c r="C17" s="29"/>
      <c r="D17" s="1321" t="s">
        <v>167</v>
      </c>
      <c r="E17" s="1322"/>
      <c r="F17" s="357">
        <f>Treasurer!P27</f>
        <v>0</v>
      </c>
      <c r="G17" s="29"/>
      <c r="H17" s="29"/>
      <c r="I17" s="29"/>
      <c r="J17" s="30"/>
      <c r="K17" s="541"/>
    </row>
    <row r="18" spans="1:13" ht="42" customHeight="1">
      <c r="A18" s="358" t="str">
        <f>Treasurer!F9</f>
        <v>Salaries</v>
      </c>
      <c r="B18" s="359">
        <f>Treasurer!F16</f>
        <v>0</v>
      </c>
      <c r="C18" s="29"/>
      <c r="D18" s="1321" t="s">
        <v>168</v>
      </c>
      <c r="E18" s="1322"/>
      <c r="F18" s="360">
        <f>Treasurer!P28</f>
        <v>0</v>
      </c>
      <c r="G18" s="31"/>
      <c r="H18" s="29"/>
      <c r="I18" s="29"/>
      <c r="J18" s="29"/>
      <c r="K18" s="540"/>
      <c r="L18" s="541"/>
      <c r="M18" s="30"/>
    </row>
    <row r="19" spans="1:13" ht="40.5" customHeight="1">
      <c r="A19" s="358" t="str">
        <f>Treasurer!G9</f>
        <v>Operating Expenses</v>
      </c>
      <c r="B19" s="359">
        <f>Treasurer!G16</f>
        <v>0</v>
      </c>
      <c r="C19" s="29"/>
      <c r="D19" s="1325" t="s">
        <v>169</v>
      </c>
      <c r="E19" s="1326"/>
      <c r="F19" s="361">
        <f>Treasurer!P29</f>
        <v>0</v>
      </c>
      <c r="G19" s="31"/>
      <c r="H19" s="29"/>
      <c r="I19" s="29"/>
      <c r="J19" s="29"/>
      <c r="K19" s="540"/>
      <c r="L19" s="541"/>
      <c r="M19" s="30"/>
    </row>
    <row r="20" spans="1:13" ht="35.1" customHeight="1">
      <c r="A20" s="358" t="str">
        <f>Treasurer!H9</f>
        <v>Special Purchases</v>
      </c>
      <c r="B20" s="359">
        <f>Treasurer!H16</f>
        <v>0</v>
      </c>
      <c r="C20" s="29"/>
      <c r="D20" s="362" t="s">
        <v>65</v>
      </c>
      <c r="E20" s="363"/>
      <c r="F20" s="364"/>
      <c r="G20" s="31"/>
      <c r="H20" s="29"/>
      <c r="I20" s="29"/>
      <c r="J20" s="29"/>
      <c r="K20" s="540"/>
      <c r="L20" s="541"/>
      <c r="M20" s="30"/>
    </row>
    <row r="21" spans="1:13" ht="35.1" customHeight="1">
      <c r="A21" s="358" t="str">
        <f>Treasurer!I9</f>
        <v>Executive Expenses</v>
      </c>
      <c r="B21" s="359">
        <f>Treasurer!I16</f>
        <v>0</v>
      </c>
      <c r="C21" s="29"/>
      <c r="D21" s="1315"/>
      <c r="E21" s="1316"/>
      <c r="F21" s="365">
        <f>Treasurer!P31</f>
        <v>0</v>
      </c>
      <c r="G21" s="31"/>
      <c r="H21" s="29"/>
      <c r="I21" s="29"/>
      <c r="J21" s="29"/>
      <c r="K21" s="540"/>
      <c r="L21" s="541"/>
      <c r="M21" s="30"/>
    </row>
    <row r="22" spans="1:13" ht="35.1" customHeight="1">
      <c r="A22" s="358" t="str">
        <f>Treasurer!J9</f>
        <v>Bargaining Expenses</v>
      </c>
      <c r="B22" s="359">
        <f>Treasurer!J16</f>
        <v>0</v>
      </c>
      <c r="C22" s="29"/>
      <c r="D22" s="1315"/>
      <c r="E22" s="1316"/>
      <c r="F22" s="365">
        <f>Treasurer!P32</f>
        <v>0</v>
      </c>
      <c r="G22" s="31"/>
      <c r="H22" s="29"/>
      <c r="I22" s="29"/>
      <c r="J22" s="29"/>
      <c r="K22" s="540"/>
      <c r="L22" s="541"/>
      <c r="M22" s="30"/>
    </row>
    <row r="23" spans="1:13" ht="35.1" customHeight="1">
      <c r="A23" s="358" t="str">
        <f>Treasurer!K9</f>
        <v>Grievances/ Arbitration</v>
      </c>
      <c r="B23" s="359">
        <f>Treasurer!K16</f>
        <v>0</v>
      </c>
      <c r="C23" s="29"/>
      <c r="D23" s="1315"/>
      <c r="E23" s="1316"/>
      <c r="F23" s="365">
        <f>Treasurer!P33</f>
        <v>0</v>
      </c>
      <c r="G23" s="31"/>
      <c r="H23" s="29"/>
      <c r="I23" s="29"/>
      <c r="J23" s="29"/>
      <c r="K23" s="540"/>
      <c r="L23" s="541"/>
      <c r="M23" s="30"/>
    </row>
    <row r="24" spans="1:13" ht="35.1" customHeight="1" thickBot="1">
      <c r="A24" s="358" t="str">
        <f>Treasurer!L9</f>
        <v>Committee Expenses</v>
      </c>
      <c r="B24" s="359">
        <f>Treasurer!L16</f>
        <v>0</v>
      </c>
      <c r="C24" s="29"/>
      <c r="D24" s="1323" t="s">
        <v>140</v>
      </c>
      <c r="E24" s="1324"/>
      <c r="F24" s="604">
        <f>SUM(F15:F23)</f>
        <v>0</v>
      </c>
      <c r="G24" s="31"/>
      <c r="H24" s="29"/>
      <c r="I24" s="29"/>
      <c r="J24" s="29"/>
      <c r="K24" s="540"/>
      <c r="L24" s="541"/>
      <c r="M24" s="30"/>
    </row>
    <row r="25" spans="1:13" ht="35.1" customHeight="1" thickBot="1">
      <c r="A25" s="358" t="str">
        <f>Treasurer!M9</f>
        <v>Conventions/ Conferences</v>
      </c>
      <c r="B25" s="359">
        <f>Treasurer!M16</f>
        <v>0</v>
      </c>
      <c r="C25" s="366"/>
      <c r="D25" s="1287" t="s">
        <v>141</v>
      </c>
      <c r="E25" s="1288"/>
      <c r="F25" s="1289"/>
      <c r="G25" s="32"/>
      <c r="H25" s="33"/>
      <c r="I25" s="34"/>
      <c r="J25" s="34"/>
      <c r="K25" s="542"/>
      <c r="L25" s="543"/>
      <c r="M25" s="35"/>
    </row>
    <row r="26" spans="1:13" ht="35.1" customHeight="1">
      <c r="A26" s="358" t="str">
        <f>Treasurer!N9</f>
        <v>Education</v>
      </c>
      <c r="B26" s="359">
        <f>Treasurer!N16</f>
        <v>0</v>
      </c>
      <c r="C26" s="367"/>
      <c r="D26" s="1317" t="s">
        <v>170</v>
      </c>
      <c r="E26" s="1318"/>
      <c r="F26" s="368">
        <f>Treasurer!P36</f>
        <v>0</v>
      </c>
      <c r="G26" s="36"/>
      <c r="H26" s="37"/>
      <c r="I26" s="38"/>
      <c r="J26" s="38"/>
      <c r="K26" s="544"/>
    </row>
    <row r="27" spans="1:13" ht="35.1" customHeight="1">
      <c r="A27" s="358" t="str">
        <f>Treasurer!O9</f>
        <v>Contributions/ Donations</v>
      </c>
      <c r="B27" s="359">
        <f>Treasurer!O16</f>
        <v>0</v>
      </c>
      <c r="C27" s="369"/>
      <c r="D27" s="370" t="s">
        <v>65</v>
      </c>
      <c r="E27" s="371"/>
      <c r="F27" s="372"/>
      <c r="G27" s="39"/>
      <c r="H27" s="40"/>
      <c r="I27" s="40"/>
      <c r="J27" s="40"/>
      <c r="K27" s="545"/>
      <c r="L27" s="546"/>
      <c r="M27" s="41"/>
    </row>
    <row r="28" spans="1:13" ht="35.1" customHeight="1" thickBot="1">
      <c r="A28" s="358" t="str">
        <f>Treasurer!P9</f>
        <v>Other</v>
      </c>
      <c r="B28" s="359">
        <f>Treasurer!P16</f>
        <v>0</v>
      </c>
      <c r="C28" s="373"/>
      <c r="D28" s="1319"/>
      <c r="E28" s="1320"/>
      <c r="F28" s="374">
        <f>Treasurer!P38</f>
        <v>0</v>
      </c>
      <c r="G28" s="23"/>
      <c r="J28" s="42"/>
      <c r="K28" s="547"/>
      <c r="L28" s="547"/>
    </row>
    <row r="29" spans="1:13" ht="30" customHeight="1" thickBot="1">
      <c r="A29" s="375" t="s">
        <v>81</v>
      </c>
      <c r="B29" s="376">
        <f>SUM(B16:B28)</f>
        <v>0</v>
      </c>
      <c r="C29" s="377"/>
      <c r="D29" s="1336"/>
      <c r="E29" s="1337"/>
      <c r="F29" s="378">
        <f>Treasurer!P39</f>
        <v>0</v>
      </c>
      <c r="J29" s="39"/>
      <c r="K29" s="547"/>
      <c r="L29" s="547"/>
      <c r="M29" s="43"/>
    </row>
    <row r="30" spans="1:13" s="44" customFormat="1" ht="30" customHeight="1" thickBot="1">
      <c r="A30" s="379" t="s">
        <v>171</v>
      </c>
      <c r="B30" s="602">
        <f>B13-B29</f>
        <v>0</v>
      </c>
      <c r="C30" s="377"/>
      <c r="D30" s="1334"/>
      <c r="E30" s="1335"/>
      <c r="F30" s="380">
        <f>Treasurer!P40</f>
        <v>0</v>
      </c>
      <c r="J30" s="42"/>
      <c r="K30" s="548"/>
      <c r="L30" s="548"/>
    </row>
    <row r="31" spans="1:13" ht="58.5" customHeight="1" thickBot="1">
      <c r="A31" s="381" t="s">
        <v>172</v>
      </c>
      <c r="B31" s="603">
        <f>B13-B29+B5</f>
        <v>0</v>
      </c>
      <c r="C31" s="382"/>
      <c r="D31" s="1327" t="s">
        <v>143</v>
      </c>
      <c r="E31" s="1328"/>
      <c r="F31" s="383">
        <f>SUM(F26:F30)</f>
        <v>0</v>
      </c>
      <c r="J31" s="45"/>
      <c r="K31" s="549"/>
      <c r="L31" s="541"/>
    </row>
    <row r="32" spans="1:13" ht="30" customHeight="1">
      <c r="A32" s="1342" t="s">
        <v>173</v>
      </c>
      <c r="B32" s="1343"/>
      <c r="C32" s="1343"/>
      <c r="D32" s="1343"/>
      <c r="E32" s="1343"/>
      <c r="F32" s="1344"/>
      <c r="G32" s="1348" t="s">
        <v>174</v>
      </c>
      <c r="H32" s="1349" t="s">
        <v>175</v>
      </c>
      <c r="J32" s="45"/>
      <c r="K32" s="549"/>
      <c r="L32" s="541"/>
    </row>
    <row r="33" spans="1:16" ht="24.75" customHeight="1">
      <c r="A33" s="1345"/>
      <c r="B33" s="1346"/>
      <c r="C33" s="1346"/>
      <c r="D33" s="1346"/>
      <c r="E33" s="1346"/>
      <c r="F33" s="1347"/>
      <c r="G33" s="1348"/>
      <c r="H33" s="1349"/>
      <c r="J33" s="45"/>
      <c r="K33" s="549"/>
      <c r="L33" s="541"/>
    </row>
    <row r="34" spans="1:16" ht="50.25" customHeight="1">
      <c r="A34" s="1356" t="s">
        <v>176</v>
      </c>
      <c r="B34" s="1357"/>
      <c r="C34" s="1357"/>
      <c r="D34" s="1357"/>
      <c r="E34" s="1357"/>
      <c r="F34" s="1358"/>
      <c r="G34" s="221"/>
      <c r="H34" s="536"/>
      <c r="J34" s="45"/>
      <c r="K34" s="549"/>
      <c r="L34" s="541"/>
    </row>
    <row r="35" spans="1:16" ht="49.5" customHeight="1">
      <c r="A35" s="1353" t="s">
        <v>177</v>
      </c>
      <c r="B35" s="1354"/>
      <c r="C35" s="1354"/>
      <c r="D35" s="1354"/>
      <c r="E35" s="1354"/>
      <c r="F35" s="1355"/>
      <c r="G35" s="221"/>
      <c r="H35" s="536"/>
      <c r="I35" s="43"/>
      <c r="M35" s="22"/>
      <c r="O35" s="38"/>
      <c r="P35" s="38"/>
    </row>
    <row r="36" spans="1:16" ht="39.75" customHeight="1">
      <c r="A36" s="1350" t="s">
        <v>178</v>
      </c>
      <c r="B36" s="1351"/>
      <c r="C36" s="1351"/>
      <c r="D36" s="1351"/>
      <c r="E36" s="1351"/>
      <c r="F36" s="1352"/>
      <c r="G36" s="221" t="s">
        <v>174</v>
      </c>
      <c r="H36" s="535" t="s">
        <v>24</v>
      </c>
      <c r="J36" s="38"/>
      <c r="K36" s="544"/>
    </row>
    <row r="37" spans="1:16" ht="30" customHeight="1">
      <c r="A37" s="1339"/>
      <c r="B37" s="1340"/>
      <c r="C37" s="1340"/>
      <c r="D37" s="1340"/>
      <c r="E37" s="1340"/>
      <c r="F37" s="1341"/>
      <c r="J37" s="38"/>
      <c r="K37" s="544"/>
    </row>
    <row r="38" spans="1:16" ht="30" customHeight="1">
      <c r="A38" s="574"/>
      <c r="B38" s="575"/>
      <c r="C38" s="575"/>
      <c r="D38" s="575"/>
      <c r="E38" s="575"/>
      <c r="F38" s="576"/>
      <c r="J38" s="38"/>
      <c r="K38" s="544"/>
    </row>
    <row r="39" spans="1:16" ht="30" customHeight="1">
      <c r="A39" s="1339"/>
      <c r="B39" s="1340"/>
      <c r="C39" s="1340"/>
      <c r="D39" s="1340"/>
      <c r="E39" s="1340"/>
      <c r="F39" s="1341"/>
      <c r="J39" s="38"/>
      <c r="K39" s="544"/>
    </row>
    <row r="40" spans="1:16" ht="30" customHeight="1">
      <c r="A40" s="1339"/>
      <c r="B40" s="1340"/>
      <c r="C40" s="1340"/>
      <c r="D40" s="1340"/>
      <c r="E40" s="1340"/>
      <c r="F40" s="1341"/>
      <c r="J40" s="38"/>
      <c r="K40" s="544"/>
    </row>
    <row r="41" spans="1:16" ht="30" customHeight="1">
      <c r="A41" s="1339"/>
      <c r="B41" s="1340"/>
      <c r="C41" s="1340"/>
      <c r="D41" s="1340"/>
      <c r="E41" s="1340"/>
      <c r="F41" s="1341"/>
      <c r="J41" s="38"/>
      <c r="K41" s="544"/>
    </row>
    <row r="42" spans="1:16" ht="65.25" customHeight="1">
      <c r="A42" s="384" t="s">
        <v>179</v>
      </c>
      <c r="B42" s="1330" t="s">
        <v>180</v>
      </c>
      <c r="C42" s="1330"/>
      <c r="D42" s="1330"/>
      <c r="E42" s="1330"/>
      <c r="F42" s="1331"/>
      <c r="H42" s="16"/>
      <c r="I42" s="22"/>
      <c r="J42" s="1338"/>
      <c r="K42" s="1338"/>
      <c r="L42" s="1338"/>
      <c r="M42" s="1338"/>
      <c r="N42" s="1338"/>
      <c r="O42" s="1338"/>
    </row>
    <row r="43" spans="1:16" ht="30" customHeight="1">
      <c r="A43" s="384" t="s">
        <v>181</v>
      </c>
      <c r="B43" s="1332" t="s">
        <v>180</v>
      </c>
      <c r="C43" s="1332"/>
      <c r="D43" s="1332"/>
      <c r="E43" s="1332"/>
      <c r="F43" s="1333"/>
      <c r="J43" s="46"/>
      <c r="K43" s="550"/>
    </row>
    <row r="44" spans="1:16" ht="12" customHeight="1">
      <c r="A44" s="385"/>
      <c r="B44" s="1330"/>
      <c r="C44" s="1330"/>
      <c r="D44" s="1330"/>
      <c r="E44" s="1330"/>
      <c r="F44" s="1331"/>
      <c r="J44" s="47"/>
      <c r="K44" s="551"/>
    </row>
    <row r="45" spans="1:16" ht="40.5" customHeight="1">
      <c r="A45" s="385"/>
      <c r="B45" s="1330" t="s">
        <v>180</v>
      </c>
      <c r="C45" s="1330"/>
      <c r="D45" s="1330"/>
      <c r="E45" s="1330"/>
      <c r="F45" s="1331"/>
      <c r="H45" s="16"/>
    </row>
    <row r="46" spans="1:16" ht="20.100000000000001" customHeight="1">
      <c r="A46" s="386"/>
      <c r="B46" s="387"/>
      <c r="C46" s="387"/>
      <c r="D46" s="388"/>
      <c r="E46" s="388"/>
      <c r="F46" s="389"/>
      <c r="H46" s="16"/>
    </row>
    <row r="47" spans="1:16" ht="20.100000000000001" customHeight="1">
      <c r="A47" s="386"/>
      <c r="B47" s="1329"/>
      <c r="C47" s="1329"/>
      <c r="D47" s="462"/>
      <c r="E47" s="462"/>
      <c r="F47" s="390"/>
      <c r="H47" s="16"/>
    </row>
    <row r="48" spans="1:16" ht="20.100000000000001" customHeight="1">
      <c r="A48" s="391" t="s">
        <v>182</v>
      </c>
      <c r="B48" s="1134"/>
      <c r="C48" s="1134"/>
      <c r="D48" s="462"/>
      <c r="E48" s="462"/>
      <c r="F48" s="390"/>
      <c r="H48" s="16"/>
    </row>
    <row r="49" spans="1:8" ht="36.75" customHeight="1" thickBot="1">
      <c r="A49" s="392"/>
      <c r="B49" s="393"/>
      <c r="C49" s="394"/>
      <c r="D49" s="395"/>
      <c r="E49" s="393"/>
      <c r="F49" s="396"/>
      <c r="H49" s="16"/>
    </row>
    <row r="50" spans="1:8" ht="20.100000000000001" customHeight="1">
      <c r="A50" s="397"/>
      <c r="B50" s="398"/>
      <c r="C50" s="49"/>
      <c r="D50" s="399"/>
      <c r="E50" s="399"/>
      <c r="F50" s="399"/>
      <c r="H50" s="16"/>
    </row>
    <row r="51" spans="1:8" ht="3" customHeight="1">
      <c r="A51" s="400"/>
      <c r="C51" s="49"/>
      <c r="E51" s="398"/>
      <c r="F51" s="398"/>
      <c r="H51" s="16"/>
    </row>
    <row r="52" spans="1:8" ht="20.100000000000001" customHeight="1">
      <c r="A52" s="49"/>
      <c r="B52" s="50"/>
      <c r="C52" s="49"/>
      <c r="D52" s="49"/>
      <c r="E52" s="49"/>
      <c r="F52" s="51"/>
      <c r="H52" s="16"/>
    </row>
    <row r="53" spans="1:8" ht="21" customHeight="1">
      <c r="D53" s="49"/>
      <c r="E53" s="49"/>
      <c r="F53" s="51"/>
      <c r="H53" s="16"/>
    </row>
    <row r="54" spans="1:8">
      <c r="H54" s="16"/>
    </row>
    <row r="55" spans="1:8">
      <c r="H55" s="16"/>
    </row>
    <row r="56" spans="1:8" ht="26.25" customHeight="1">
      <c r="H56" s="16"/>
    </row>
    <row r="57" spans="1:8">
      <c r="H57" s="16"/>
    </row>
    <row r="58" spans="1:8">
      <c r="H58" s="16"/>
    </row>
    <row r="59" spans="1:8" ht="21" customHeight="1">
      <c r="H59" s="16"/>
    </row>
    <row r="60" spans="1:8" ht="21" customHeight="1">
      <c r="H60" s="16"/>
    </row>
    <row r="61" spans="1:8">
      <c r="H61" s="16"/>
    </row>
    <row r="62" spans="1:8">
      <c r="H62" s="16"/>
    </row>
    <row r="63" spans="1:8">
      <c r="H63" s="16"/>
    </row>
    <row r="64" spans="1:8">
      <c r="H64" s="16"/>
    </row>
    <row r="65" spans="8:8">
      <c r="H65" s="16"/>
    </row>
    <row r="66" spans="8:8">
      <c r="H66" s="16"/>
    </row>
    <row r="67" spans="8:8" ht="41.25" customHeight="1">
      <c r="H67" s="16"/>
    </row>
    <row r="68" spans="8:8">
      <c r="H68" s="16"/>
    </row>
    <row r="69" spans="8:8">
      <c r="H69" s="16"/>
    </row>
    <row r="70" spans="8:8">
      <c r="H70" s="16"/>
    </row>
    <row r="71" spans="8:8">
      <c r="H71" s="44"/>
    </row>
    <row r="72" spans="8:8">
      <c r="H72" s="16"/>
    </row>
    <row r="73" spans="8:8">
      <c r="H73" s="16"/>
    </row>
    <row r="74" spans="8:8" ht="23.25" customHeight="1">
      <c r="H74" s="16"/>
    </row>
    <row r="75" spans="8:8">
      <c r="H75" s="16"/>
    </row>
    <row r="76" spans="8:8">
      <c r="H76" s="16"/>
    </row>
    <row r="77" spans="8:8" ht="20.25" customHeight="1">
      <c r="H77" s="16"/>
    </row>
    <row r="78" spans="8:8">
      <c r="H78" s="16"/>
    </row>
    <row r="79" spans="8:8">
      <c r="H79" s="16"/>
    </row>
    <row r="80" spans="8:8">
      <c r="H80" s="16"/>
    </row>
    <row r="81" spans="8:8">
      <c r="H81" s="16"/>
    </row>
    <row r="82" spans="8:8">
      <c r="H82" s="16"/>
    </row>
    <row r="83" spans="8:8">
      <c r="H83" s="16"/>
    </row>
    <row r="84" spans="8:8">
      <c r="H84" s="16"/>
    </row>
    <row r="85" spans="8:8">
      <c r="H85" s="16"/>
    </row>
    <row r="86" spans="8:8">
      <c r="H86" s="16"/>
    </row>
    <row r="87" spans="8:8">
      <c r="H87" s="16"/>
    </row>
    <row r="88" spans="8:8">
      <c r="H88" s="16"/>
    </row>
    <row r="89" spans="8:8">
      <c r="H89" s="16"/>
    </row>
    <row r="90" spans="8:8">
      <c r="H90" s="48"/>
    </row>
    <row r="91" spans="8:8">
      <c r="H91" s="16"/>
    </row>
    <row r="92" spans="8:8">
      <c r="H92" s="16"/>
    </row>
    <row r="93" spans="8:8">
      <c r="H93" s="16"/>
    </row>
    <row r="94" spans="8:8">
      <c r="H94" s="16"/>
    </row>
    <row r="95" spans="8:8">
      <c r="H95" s="16"/>
    </row>
    <row r="96" spans="8:8">
      <c r="H96" s="16"/>
    </row>
    <row r="97" spans="8:8">
      <c r="H97" s="16"/>
    </row>
    <row r="98" spans="8:8">
      <c r="H98" s="16"/>
    </row>
    <row r="99" spans="8:8">
      <c r="H99" s="16"/>
    </row>
    <row r="100" spans="8:8">
      <c r="H100" s="16"/>
    </row>
  </sheetData>
  <sheetProtection algorithmName="SHA-512" hashValue="4I3TpchB2ydkmjPFHO/8ifOCz03RKgmsPBlO8VXg4rSepTY4uCvo8UVA8TYYiUhUeqqRGV6rCRAyvVpi8hHm6Q==" saltValue="6/CmozPCMQ+8+xWA4+3zAQ==" spinCount="100000" sheet="1" formatCells="0" formatColumns="0" formatRows="0"/>
  <mergeCells count="45">
    <mergeCell ref="J42:O42"/>
    <mergeCell ref="A41:F41"/>
    <mergeCell ref="A32:F33"/>
    <mergeCell ref="G32:G33"/>
    <mergeCell ref="H32:H33"/>
    <mergeCell ref="A36:F36"/>
    <mergeCell ref="A37:F37"/>
    <mergeCell ref="A39:F39"/>
    <mergeCell ref="A40:F40"/>
    <mergeCell ref="A35:F35"/>
    <mergeCell ref="A34:F34"/>
    <mergeCell ref="D31:E31"/>
    <mergeCell ref="D17:E17"/>
    <mergeCell ref="B47:C48"/>
    <mergeCell ref="B42:F42"/>
    <mergeCell ref="B43:F44"/>
    <mergeCell ref="B45:F45"/>
    <mergeCell ref="D21:E21"/>
    <mergeCell ref="D30:E30"/>
    <mergeCell ref="D29:E29"/>
    <mergeCell ref="D16:E16"/>
    <mergeCell ref="D23:E23"/>
    <mergeCell ref="D26:E26"/>
    <mergeCell ref="D22:E22"/>
    <mergeCell ref="D28:E28"/>
    <mergeCell ref="D18:E18"/>
    <mergeCell ref="D24:E24"/>
    <mergeCell ref="D25:F25"/>
    <mergeCell ref="D19:E19"/>
    <mergeCell ref="A1:C1"/>
    <mergeCell ref="D15:E15"/>
    <mergeCell ref="D14:F14"/>
    <mergeCell ref="K1:M1"/>
    <mergeCell ref="D3:F3"/>
    <mergeCell ref="A4:B4"/>
    <mergeCell ref="D9:E9"/>
    <mergeCell ref="H1:I1"/>
    <mergeCell ref="D8:F8"/>
    <mergeCell ref="A7:B7"/>
    <mergeCell ref="A8:B9"/>
    <mergeCell ref="D12:F13"/>
    <mergeCell ref="H9:H10"/>
    <mergeCell ref="D10:E10"/>
    <mergeCell ref="A15:B15"/>
    <mergeCell ref="A10:B10"/>
  </mergeCells>
  <phoneticPr fontId="0" type="noConversion"/>
  <hyperlinks>
    <hyperlink ref="H32" location="'ARTICLE B.3.12'!A1" display="ARTICLE B.3.12" xr:uid="{00000000-0004-0000-0800-000000000000}"/>
    <hyperlink ref="H32:H33" location="B.3.12!A1" display="B.3.12" xr:uid="{00000000-0004-0000-0800-000001000000}"/>
    <hyperlink ref="H36" location="'WRITTEN REPORTS'!A1" display="WRITTEN REPORT EXAMPLES" xr:uid="{00000000-0004-0000-0800-000002000000}"/>
  </hyperlinks>
  <printOptions horizontalCentered="1" verticalCentered="1"/>
  <pageMargins left="0.23622047244094491" right="0.19685039370078741" top="0.11811023622047245" bottom="0.11811023622047245" header="0.11811023622047245" footer="0.11811023622047245"/>
  <pageSetup scale="43" fitToHeight="0" orientation="portrait"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70d401-b773-4250-9f43-cdc1642cd453">
      <Terms xmlns="http://schemas.microsoft.com/office/infopath/2007/PartnerControls"/>
    </lcf76f155ced4ddcb4097134ff3c332f>
    <TaxCatchAll xmlns="8288a1f8-83cf-4b80-aaf8-98e575a96b9e">
      <Value>25</Value>
    </TaxCatchAll>
    <o9446a88d23b4a04bb02809a7a1e599e xmlns="0770d401-b773-4250-9f43-cdc1642cd453">
      <Terms xmlns="http://schemas.microsoft.com/office/infopath/2007/PartnerControls">
        <TermInfo xmlns="http://schemas.microsoft.com/office/infopath/2007/PartnerControls">
          <TermName xmlns="http://schemas.microsoft.com/office/infopath/2007/PartnerControls">General Ledger</TermName>
          <TermId xmlns="http://schemas.microsoft.com/office/infopath/2007/PartnerControls">7d930429-6a2b-4ed2-8656-f0b46f23a4e1</TermId>
        </TermInfo>
      </Terms>
    </o9446a88d23b4a04bb02809a7a1e599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CC5923C9B5B56448505A5CB79ED1FBE" ma:contentTypeVersion="20" ma:contentTypeDescription="Create a new document." ma:contentTypeScope="" ma:versionID="ed56a8490b58d76df4b255f32329071a">
  <xsd:schema xmlns:xsd="http://www.w3.org/2001/XMLSchema" xmlns:xs="http://www.w3.org/2001/XMLSchema" xmlns:p="http://schemas.microsoft.com/office/2006/metadata/properties" xmlns:ns2="0770d401-b773-4250-9f43-cdc1642cd453" xmlns:ns3="8288a1f8-83cf-4b80-aaf8-98e575a96b9e" xmlns:ns4="46fc3427-8f4e-4d6d-9b2c-e5ec3e19a9b0" targetNamespace="http://schemas.microsoft.com/office/2006/metadata/properties" ma:root="true" ma:fieldsID="6ccacfaa574d8b28371501cfdba6d65e" ns2:_="" ns3:_="" ns4:_="">
    <xsd:import namespace="0770d401-b773-4250-9f43-cdc1642cd453"/>
    <xsd:import namespace="8288a1f8-83cf-4b80-aaf8-98e575a96b9e"/>
    <xsd:import namespace="46fc3427-8f4e-4d6d-9b2c-e5ec3e19a9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4:SharedWithUsers" minOccurs="0"/>
                <xsd:element ref="ns4:SharedWithDetails" minOccurs="0"/>
                <xsd:element ref="ns2:MediaLengthInSeconds" minOccurs="0"/>
                <xsd:element ref="ns2:MediaServiceObjectDetectorVersions" minOccurs="0"/>
                <xsd:element ref="ns2:o9446a88d23b4a04bb02809a7a1e599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0d401-b773-4250-9f43-cdc1642cd4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a3a7646-89f3-4ab3-b790-cb3d98b49447"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o9446a88d23b4a04bb02809a7a1e599e" ma:index="22" nillable="true" ma:taxonomy="true" ma:internalName="o9446a88d23b4a04bb02809a7a1e599e" ma:taxonomyFieldName="CUPEDocsDocType" ma:displayName="Document Type" ma:indexed="true" ma:fieldId="{89446a88-d23b-4a04-bb02-809a7a1e599e}" ma:sspId="1a3a7646-89f3-4ab3-b790-cb3d98b49447" ma:termSetId="232802d9-66b2-44fd-8fee-2a1aaf81f031" ma:anchorId="00000000-0000-0000-0000-000000000000" ma:open="fals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88a1f8-83cf-4b80-aaf8-98e575a96b9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9850de8-fbc4-42f0-bcce-d7c4aad509f3}" ma:internalName="TaxCatchAll" ma:showField="CatchAllData" ma:web="46fc3427-8f4e-4d6d-9b2c-e5ec3e19a9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fc3427-8f4e-4d6d-9b2c-e5ec3e19a9b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D41EF8-019A-45AA-B1FA-31AC62DFAE59}">
  <ds:schemaRefs>
    <ds:schemaRef ds:uri="http://schemas.microsoft.com/office/2006/metadata/properties"/>
    <ds:schemaRef ds:uri="http://schemas.microsoft.com/office/infopath/2007/PartnerControls"/>
    <ds:schemaRef ds:uri="0770d401-b773-4250-9f43-cdc1642cd453"/>
    <ds:schemaRef ds:uri="8288a1f8-83cf-4b80-aaf8-98e575a96b9e"/>
  </ds:schemaRefs>
</ds:datastoreItem>
</file>

<file path=customXml/itemProps2.xml><?xml version="1.0" encoding="utf-8"?>
<ds:datastoreItem xmlns:ds="http://schemas.openxmlformats.org/officeDocument/2006/customXml" ds:itemID="{A4CC3606-C3D4-4EE5-BA25-C32A3CA6C1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0d401-b773-4250-9f43-cdc1642cd453"/>
    <ds:schemaRef ds:uri="8288a1f8-83cf-4b80-aaf8-98e575a96b9e"/>
    <ds:schemaRef ds:uri="46fc3427-8f4e-4d6d-9b2c-e5ec3e19a9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1D8FFB-FC48-44B3-BBD6-69AAA29612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BEGIN HERE</vt:lpstr>
      <vt:lpstr>MO 1</vt:lpstr>
      <vt:lpstr>MO 2</vt:lpstr>
      <vt:lpstr>MO 3</vt:lpstr>
      <vt:lpstr>MO 4</vt:lpstr>
      <vt:lpstr>MO 5</vt:lpstr>
      <vt:lpstr>MO 6</vt:lpstr>
      <vt:lpstr>Treasurer</vt:lpstr>
      <vt:lpstr>Trustees</vt:lpstr>
      <vt:lpstr>Budget</vt:lpstr>
      <vt:lpstr>GLOSSARY</vt:lpstr>
      <vt:lpstr>BANK REC TIPS</vt:lpstr>
      <vt:lpstr>DR LOCALS</vt:lpstr>
      <vt:lpstr>WHEN FINISHED</vt:lpstr>
      <vt:lpstr>WRITTEN REPORTS</vt:lpstr>
      <vt:lpstr>B.3.12</vt:lpstr>
      <vt:lpstr>'BANK REC TIPS'!Print_Area</vt:lpstr>
      <vt:lpstr>'BEGIN HERE'!Print_Area</vt:lpstr>
      <vt:lpstr>Budget!Print_Area</vt:lpstr>
      <vt:lpstr>GLOSSARY!Print_Area</vt:lpstr>
      <vt:lpstr>'MO 1'!Print_Area</vt:lpstr>
      <vt:lpstr>'MO 2'!Print_Area</vt:lpstr>
      <vt:lpstr>'MO 3'!Print_Area</vt:lpstr>
      <vt:lpstr>'MO 4'!Print_Area</vt:lpstr>
      <vt:lpstr>'MO 5'!Print_Area</vt:lpstr>
      <vt:lpstr>'MO 6'!Print_Area</vt:lpstr>
      <vt:lpstr>Treasurer!Print_Area</vt:lpstr>
      <vt:lpstr>Trustees!Print_Area</vt:lpstr>
      <vt:lpstr>'WRITTEN REPORTS'!Print_Area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CUPE Ledger</dc:title>
  <dc:subject/>
  <dc:creator>G Deline</dc:creator>
  <cp:keywords/>
  <dc:description/>
  <cp:lastModifiedBy>Linda Marcoux</cp:lastModifiedBy>
  <cp:revision/>
  <dcterms:created xsi:type="dcterms:W3CDTF">2003-10-06T15:06:38Z</dcterms:created>
  <dcterms:modified xsi:type="dcterms:W3CDTF">2025-01-09T00:09:11Z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0x0101001CC5923C9B5B56448505A5CB79ED1FBE</vt:lpwstr>
  </property>
  <property fmtid="{D5CDD505-2E9C-101B-9397-08002B2CF9AE}" pid="3" name="Order">
    <vt:r8>7897900</vt:r8>
  </property>
  <property fmtid="{D5CDD505-2E9C-101B-9397-08002B2CF9AE}" pid="4" name="MediaServiceImageTags">
    <vt:lpwstr/>
  </property>
  <property fmtid="{D5CDD505-2E9C-101B-9397-08002B2CF9AE}" pid="5" name="_ExtendedDescription">
    <vt:lpwstr/>
  </property>
  <property fmtid="{D5CDD505-2E9C-101B-9397-08002B2CF9AE}" pid="6" name="CUPEDocsDocType">
    <vt:lpwstr>25;#General Ledger|7d930429-6a2b-4ed2-8656-f0b46f23a4e1</vt:lpwstr>
  </property>
</Properties>
</file>